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80" windowWidth="9720" windowHeight="7260"/>
  </bookViews>
  <sheets>
    <sheet name="Роспись расходов" sheetId="12" r:id="rId1"/>
  </sheets>
  <definedNames>
    <definedName name="BFT_Print_Titles" localSheetId="0">'Роспись расходов'!$7:$8</definedName>
    <definedName name="_xlnm.Print_Titles" localSheetId="0">'Роспись расходов'!$8:$10</definedName>
  </definedNames>
  <calcPr calcId="114210" calcMode="manual" fullCalcOnLoad="1" refMode="R1C1"/>
</workbook>
</file>

<file path=xl/calcChain.xml><?xml version="1.0" encoding="utf-8"?>
<calcChain xmlns="http://schemas.openxmlformats.org/spreadsheetml/2006/main">
  <c r="J108" i="12"/>
  <c r="J107"/>
  <c r="J30"/>
  <c r="J29"/>
  <c r="J28"/>
  <c r="J27"/>
  <c r="J26"/>
  <c r="J25"/>
  <c r="J24"/>
  <c r="J23"/>
  <c r="J22"/>
  <c r="J16"/>
  <c r="J15"/>
  <c r="J14"/>
  <c r="J13"/>
  <c r="J12"/>
  <c r="J11"/>
  <c r="I30"/>
  <c r="I29"/>
  <c r="I28"/>
  <c r="I27"/>
  <c r="I26"/>
  <c r="I25"/>
  <c r="I24"/>
  <c r="I23"/>
  <c r="I22"/>
  <c r="I14"/>
  <c r="I13"/>
  <c r="I12"/>
  <c r="I11"/>
  <c r="J113"/>
  <c r="J112"/>
  <c r="J111"/>
  <c r="J110"/>
  <c r="J109"/>
  <c r="I113"/>
  <c r="I112"/>
  <c r="I111"/>
  <c r="I110"/>
  <c r="I109"/>
  <c r="I108"/>
  <c r="J105"/>
  <c r="J104"/>
  <c r="J103"/>
  <c r="J102"/>
  <c r="J98"/>
  <c r="J97"/>
  <c r="J96"/>
  <c r="J95"/>
  <c r="J94"/>
  <c r="J93"/>
  <c r="J92"/>
  <c r="J91"/>
  <c r="J90"/>
  <c r="J89"/>
  <c r="J88"/>
  <c r="J87"/>
  <c r="J83"/>
  <c r="J82"/>
  <c r="J81"/>
  <c r="J80"/>
  <c r="J73"/>
  <c r="J72"/>
  <c r="J71"/>
  <c r="J70"/>
  <c r="J63"/>
  <c r="J64"/>
  <c r="J54"/>
  <c r="J53"/>
  <c r="J52"/>
  <c r="J51"/>
  <c r="J50"/>
  <c r="J49"/>
  <c r="J48"/>
  <c r="J47"/>
  <c r="J46"/>
  <c r="J45"/>
  <c r="J21"/>
  <c r="J20"/>
  <c r="J19"/>
  <c r="J18"/>
  <c r="J17"/>
  <c r="I107"/>
  <c r="I105"/>
  <c r="I104"/>
  <c r="I103"/>
  <c r="I102"/>
  <c r="I99"/>
  <c r="I98"/>
  <c r="I97"/>
  <c r="I96"/>
  <c r="I95"/>
  <c r="I92"/>
  <c r="I91"/>
  <c r="I90"/>
  <c r="I89"/>
  <c r="I88"/>
  <c r="I87"/>
  <c r="I83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21"/>
  <c r="I20"/>
  <c r="I19"/>
  <c r="I18"/>
  <c r="I17"/>
  <c r="I16"/>
  <c r="I15"/>
  <c r="J69"/>
  <c r="J68"/>
  <c r="J67"/>
  <c r="J66"/>
  <c r="J65"/>
  <c r="J101"/>
  <c r="J100"/>
  <c r="J99"/>
  <c r="J79"/>
  <c r="J78"/>
  <c r="J76"/>
  <c r="J75"/>
  <c r="J74"/>
  <c r="J62"/>
  <c r="J61"/>
  <c r="J60"/>
  <c r="J59"/>
  <c r="J58"/>
  <c r="J57"/>
  <c r="J56"/>
  <c r="J55"/>
  <c r="J42"/>
  <c r="J44"/>
  <c r="J43"/>
  <c r="J41"/>
  <c r="J40"/>
  <c r="J39"/>
  <c r="J38"/>
  <c r="J37"/>
  <c r="J36"/>
  <c r="J35"/>
  <c r="J34"/>
  <c r="I82"/>
  <c r="I81"/>
  <c r="I80"/>
  <c r="I79"/>
  <c r="I78"/>
  <c r="I77"/>
  <c r="I76"/>
  <c r="I44"/>
  <c r="I43"/>
  <c r="I42"/>
  <c r="I41"/>
  <c r="I40"/>
  <c r="I39"/>
  <c r="I38"/>
  <c r="I37"/>
  <c r="I36"/>
  <c r="I35"/>
  <c r="I34"/>
  <c r="J77"/>
</calcChain>
</file>

<file path=xl/sharedStrings.xml><?xml version="1.0" encoding="utf-8"?>
<sst xmlns="http://schemas.openxmlformats.org/spreadsheetml/2006/main" count="599" uniqueCount="224">
  <si>
    <t>руб.</t>
  </si>
  <si>
    <t>№ п/п</t>
  </si>
  <si>
    <t>2</t>
  </si>
  <si>
    <t>3</t>
  </si>
  <si>
    <t>4</t>
  </si>
  <si>
    <t>6</t>
  </si>
  <si>
    <t>7</t>
  </si>
  <si>
    <t>9</t>
  </si>
  <si>
    <t>11</t>
  </si>
  <si>
    <t>12</t>
  </si>
  <si>
    <t>13</t>
  </si>
  <si>
    <t>14</t>
  </si>
  <si>
    <t>15</t>
  </si>
  <si>
    <t>16</t>
  </si>
  <si>
    <t>5</t>
  </si>
  <si>
    <t>КБК</t>
  </si>
  <si>
    <t>8</t>
  </si>
  <si>
    <t>22</t>
  </si>
  <si>
    <t>23</t>
  </si>
  <si>
    <t>24</t>
  </si>
  <si>
    <t>26</t>
  </si>
  <si>
    <t>27</t>
  </si>
  <si>
    <t>Единица измерения:</t>
  </si>
  <si>
    <t>28</t>
  </si>
  <si>
    <t>1</t>
  </si>
  <si>
    <t>КВСР</t>
  </si>
  <si>
    <t>КВР</t>
  </si>
  <si>
    <t>КЦСР</t>
  </si>
  <si>
    <t>КФСР</t>
  </si>
  <si>
    <t/>
  </si>
  <si>
    <t>Наименование показателя</t>
  </si>
  <si>
    <t>ВСЕГО:</t>
  </si>
  <si>
    <t>0100</t>
  </si>
  <si>
    <t>ОБЩЕГОСУДАРСТВЕННЫЕ ВОПРОСЫ</t>
  </si>
  <si>
    <t>0102</t>
  </si>
  <si>
    <t>Непрограммные расходы представительного органа муниципального образования</t>
  </si>
  <si>
    <t>Функционирование высшего должностного лица муниципального образования</t>
  </si>
  <si>
    <t>Глава муниципального образования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</si>
  <si>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</si>
  <si>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</si>
  <si>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120</t>
  </si>
  <si>
    <t>Расходы на выплаты персоналу государственных (муниципальных) органов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</si>
  <si>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</si>
  <si>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</si>
  <si>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местных администраций</t>
  </si>
  <si>
    <t>Центральный аппарат органов местного самоуправления</t>
  </si>
  <si>
    <t>Руководство и управление в сфере установленных функций органов местного самоуправления в рамках непрограммных расходов органов местного самоуправления</t>
  </si>
  <si>
    <t>200</t>
  </si>
  <si>
    <t>Закупка товаров, работ и услуг для государственных (муниципальных) нужд</t>
  </si>
  <si>
    <t>240</t>
  </si>
  <si>
    <t>Иные закупки товаров, работ и услуг для обеспечения государственных (муниципальных) нужд</t>
  </si>
  <si>
    <t>0111</t>
  </si>
  <si>
    <t>Резервные фонды</t>
  </si>
  <si>
    <t>30</t>
  </si>
  <si>
    <t>31</t>
  </si>
  <si>
    <t>32</t>
  </si>
  <si>
    <t>Резервные фонды местных администраций в рамках непрограммных расходов органов местного самоуправления</t>
  </si>
  <si>
    <t>33</t>
  </si>
  <si>
    <t>34</t>
  </si>
  <si>
    <t>35</t>
  </si>
  <si>
    <t>37</t>
  </si>
  <si>
    <t>38</t>
  </si>
  <si>
    <t>39</t>
  </si>
  <si>
    <t>40</t>
  </si>
  <si>
    <t>41</t>
  </si>
  <si>
    <t>42</t>
  </si>
  <si>
    <t>0200</t>
  </si>
  <si>
    <t>НАЦИОНАЛЬНАЯ ОБОРОНА</t>
  </si>
  <si>
    <t>44</t>
  </si>
  <si>
    <t>0203</t>
  </si>
  <si>
    <t>Мобилизационная и вневойсковая подготовка</t>
  </si>
  <si>
    <t>45</t>
  </si>
  <si>
    <t>46</t>
  </si>
  <si>
    <t>47</t>
  </si>
  <si>
    <t>Осуществление первичного воинского учета на территориях, где отсутствуют военные комиссариаты в рамках непрограммных расходов органов местного самоуправления</t>
  </si>
  <si>
    <t>48</t>
  </si>
  <si>
    <t>49</t>
  </si>
  <si>
    <t>50</t>
  </si>
  <si>
    <t>52</t>
  </si>
  <si>
    <t>53</t>
  </si>
  <si>
    <t>0300</t>
  </si>
  <si>
    <t>НАЦИОНАЛЬНАЯ БЕЗОПАСНОСТЬ И ПРАВООХРАНИТЕЛЬНАЯ ДЕЯТЕЛЬНОСТЬ</t>
  </si>
  <si>
    <t>55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</si>
  <si>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</si>
  <si>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</si>
  <si>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Предупреждение и ликвидация последствий чрезвычайных ситуаций и стихийных бедствий природного и техногенного характера в рамках непрограммных расходов органов местного самоуправления</t>
  </si>
  <si>
    <t>0400</t>
  </si>
  <si>
    <t>НАЦИОНАЛЬНАЯ ЭКОНОМИКА</t>
  </si>
  <si>
    <t>0409</t>
  </si>
  <si>
    <t>Дорожное хозяйство (дорожные фонды)</t>
  </si>
  <si>
    <t>65</t>
  </si>
  <si>
    <t>66</t>
  </si>
  <si>
    <t>Содержание автомобильных дорог общего пользования местного значения и искусственных сооружений за счет средств дорожного фонда поселения</t>
  </si>
  <si>
    <t>67</t>
  </si>
  <si>
    <t>68</t>
  </si>
  <si>
    <t>0500</t>
  </si>
  <si>
    <t>ЖИЛИЩНО-КОММУНАЛЬНОЕ ХОЗЯЙСТВО</t>
  </si>
  <si>
    <t>0502</t>
  </si>
  <si>
    <t>Коммунальное хозяйство</t>
  </si>
  <si>
    <t>72</t>
  </si>
  <si>
    <t>73</t>
  </si>
  <si>
    <t>74</t>
  </si>
  <si>
    <t>Расходы на текущее содержание водопроводов, колодцев</t>
  </si>
  <si>
    <t>0503</t>
  </si>
  <si>
    <t>Благоустройство</t>
  </si>
  <si>
    <t>Расходы на текущее содержание и обслуживание наружных сетей уличного освещения территории поселения</t>
  </si>
  <si>
    <t>84</t>
  </si>
  <si>
    <t>86</t>
  </si>
  <si>
    <t>87</t>
  </si>
  <si>
    <t>88</t>
  </si>
  <si>
    <t>Расходы на сбор, вывоз бытовых отходов и мусора, ликвидация несанкционированных свалок</t>
  </si>
  <si>
    <t>90</t>
  </si>
  <si>
    <t>91</t>
  </si>
  <si>
    <t>94</t>
  </si>
  <si>
    <t>0800</t>
  </si>
  <si>
    <t>КУЛЬТУРА, КИНЕМАТОГРАФИЯ</t>
  </si>
  <si>
    <t>0801</t>
  </si>
  <si>
    <t>Культура</t>
  </si>
  <si>
    <t>600</t>
  </si>
  <si>
    <t>Предоставление субсидий бюджетным, автономным учреждениям и иным некоммерческим организациям</t>
  </si>
  <si>
    <t>610</t>
  </si>
  <si>
    <t>Субсидии бюджетным учреждениям</t>
  </si>
  <si>
    <t>10</t>
  </si>
  <si>
    <t>17</t>
  </si>
  <si>
    <t>25</t>
  </si>
  <si>
    <t>29</t>
  </si>
  <si>
    <t>36</t>
  </si>
  <si>
    <t>43</t>
  </si>
  <si>
    <t>51</t>
  </si>
  <si>
    <t>54</t>
  </si>
  <si>
    <t>85</t>
  </si>
  <si>
    <t>93</t>
  </si>
  <si>
    <t>Муниципальная программа "Повышение качества жизни населения Курайского сельсовета" Дзержинского района.</t>
  </si>
  <si>
    <t>Подпрограмма "Дороги Курайского сельсовета",</t>
  </si>
  <si>
    <t>Подпрограмма "Благоустройство территории Курайского сельсовета"</t>
  </si>
  <si>
    <t>Расходы на содержание мест захоронения</t>
  </si>
  <si>
    <t xml:space="preserve"> </t>
  </si>
  <si>
    <t>96</t>
  </si>
  <si>
    <t>97</t>
  </si>
  <si>
    <t>111</t>
  </si>
  <si>
    <t>112</t>
  </si>
  <si>
    <t>113</t>
  </si>
  <si>
    <t>114</t>
  </si>
  <si>
    <t>870</t>
  </si>
  <si>
    <t>800</t>
  </si>
  <si>
    <t>Содержание автомобильных дорог общего пользования местного значениягородских округов, городских и сельских поселений за счет средств дорожного фонда Красноярского края</t>
  </si>
  <si>
    <t>115</t>
  </si>
  <si>
    <t>116</t>
  </si>
  <si>
    <t>117</t>
  </si>
  <si>
    <t>244</t>
  </si>
  <si>
    <t>софинансирование одержание автомобильных дорог общего пользования местного значениягородских округов, городских и сельских поселений за счет средств дорожного фонда Красноярского края</t>
  </si>
  <si>
    <t xml:space="preserve">  </t>
  </si>
  <si>
    <t>план год</t>
  </si>
  <si>
    <t>расходы по содержанию главы сельсовета</t>
  </si>
  <si>
    <t>остаток лимитов</t>
  </si>
  <si>
    <t>оплата труда</t>
  </si>
  <si>
    <t>начисление на оплату труда</t>
  </si>
  <si>
    <t xml:space="preserve">прочие работы, услуги </t>
  </si>
  <si>
    <t>увеличение материальных запасов</t>
  </si>
  <si>
    <t>прочие расходы</t>
  </si>
  <si>
    <t>расходы на выполнение гос полномочий, обеспечение административных комиссиий</t>
  </si>
  <si>
    <t>% исполнения</t>
  </si>
  <si>
    <t>102</t>
  </si>
  <si>
    <t>103</t>
  </si>
  <si>
    <t>Расходы на софинансирование реализации проектов и мероприятий по благоустройству территорий за счет средств местного бюджета</t>
  </si>
  <si>
    <t>Администрация Нижнетанайского сельсовета Дзержинского района Красноярского края</t>
  </si>
  <si>
    <t xml:space="preserve">Муниципальная программа "Повышение качества жизни населения Нижнетанайского сельсовета" Дзержинского района </t>
  </si>
  <si>
    <t>Подпрограмма "Модернизация и развитие жилищно-комунального хозяйства Нижнетанайского сельсовета"</t>
  </si>
  <si>
    <t>Муниципальная программа "Развитие культуры,  молодежной политики и массового спорта на территории Нижнетанайского сельсовета"</t>
  </si>
  <si>
    <t>Подпрограмма "Развитие культуры,  молодежной политики и массового спорта на территории Нижнетанайского сельсовета"</t>
  </si>
  <si>
    <t>Обеспечение деятельности (оказание услуг) подведомственных учреждений, в рамках муниципальной программы " "Развитие культуры,  молодежной политики и массового спорта на территории Нижнетанайского сельсовета" .</t>
  </si>
  <si>
    <t>Другие общегосударственные вопросы</t>
  </si>
  <si>
    <t>земельнокадастровые работы</t>
  </si>
  <si>
    <t>0113</t>
  </si>
  <si>
    <t>Расходы на противопожарные  мероприятия</t>
  </si>
  <si>
    <t>822</t>
  </si>
  <si>
    <t>2016</t>
  </si>
  <si>
    <t>121</t>
  </si>
  <si>
    <t>129</t>
  </si>
  <si>
    <t>8100000000</t>
  </si>
  <si>
    <t>8110000000</t>
  </si>
  <si>
    <t>8110060220</t>
  </si>
  <si>
    <t>8210060210</t>
  </si>
  <si>
    <t>8200000000</t>
  </si>
  <si>
    <t>8210000000</t>
  </si>
  <si>
    <t>8210060270</t>
  </si>
  <si>
    <t>8210060320</t>
  </si>
  <si>
    <t>8210051180</t>
  </si>
  <si>
    <t>8210060410</t>
  </si>
  <si>
    <t>0200000000</t>
  </si>
  <si>
    <t>0220000000</t>
  </si>
  <si>
    <t>0220073930</t>
  </si>
  <si>
    <t>0220093930</t>
  </si>
  <si>
    <t>Содержание и капитальный ремонт муниципального жилищного фонда</t>
  </si>
  <si>
    <t>0230064010</t>
  </si>
  <si>
    <t>8210075140</t>
  </si>
  <si>
    <t>0220062010</t>
  </si>
  <si>
    <t>0230000000</t>
  </si>
  <si>
    <t>0230064020</t>
  </si>
  <si>
    <t>0210075710</t>
  </si>
  <si>
    <t>0210000000</t>
  </si>
  <si>
    <t>0210061010</t>
  </si>
  <si>
    <t>0210061030</t>
  </si>
  <si>
    <t>0210065010</t>
  </si>
  <si>
    <t>0210065020</t>
  </si>
  <si>
    <t>0100000000</t>
  </si>
  <si>
    <t>0110000000</t>
  </si>
  <si>
    <t>0110060610</t>
  </si>
  <si>
    <t>Жилищное хозяйство</t>
  </si>
  <si>
    <t>Модернизация и капитальный ремонт объектов коммунальной инфраструктуры в сфере водоснабжения</t>
  </si>
  <si>
    <t>0501</t>
  </si>
  <si>
    <t>023006411</t>
  </si>
  <si>
    <t>0210097410</t>
  </si>
  <si>
    <t>Иные бюджетные ассигнования</t>
  </si>
  <si>
    <t>Уплата налогов, сборов и иных платежей</t>
  </si>
  <si>
    <t>850</t>
  </si>
  <si>
    <t>Обеспечение пожарной безопасности</t>
  </si>
  <si>
    <t>0310</t>
  </si>
  <si>
    <t>Субсидии бюджетам муниципальных образований края на обеспечение первичных мер пожарной безопасности в рамках подпрограммы "Предупреждение, спасение, помощь населению края в чрезвычайных ситуациях" государственной программы Красноярского края "Защита от чрезвычайных ситуаций природного и техногенного характера и обеспечение безопасности населения"</t>
  </si>
  <si>
    <t>0210074120</t>
  </si>
  <si>
    <t>Софинансирование за счет средст местного бюджета на обеспечение первичных мер пожарной безопастности</t>
  </si>
  <si>
    <t>0210094120</t>
  </si>
  <si>
    <t xml:space="preserve">Отчет по  расходам  Нижнетенайского  сельского бюджета на 01.07.2016 </t>
  </si>
  <si>
    <t>расходы на 01.07.2016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</si>
</sst>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2"/>
      <name val="Times New Roman"/>
      <family val="1"/>
      <charset val="204"/>
    </font>
    <font>
      <b/>
      <i/>
      <sz val="10"/>
      <name val="Arial"/>
      <family val="2"/>
      <charset val="204"/>
    </font>
    <font>
      <i/>
      <sz val="12"/>
      <name val="Times New Roman"/>
      <family val="1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0" applyFont="1" applyAlignment="1">
      <alignment horizontal="left"/>
    </xf>
    <xf numFmtId="49" fontId="1" fillId="0" borderId="0" xfId="0" applyNumberFormat="1" applyFont="1" applyBorder="1" applyAlignment="1">
      <alignment wrapText="1"/>
    </xf>
    <xf numFmtId="0" fontId="2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left" vertical="top" wrapText="1"/>
    </xf>
    <xf numFmtId="4" fontId="4" fillId="0" borderId="2" xfId="0" applyNumberFormat="1" applyFont="1" applyFill="1" applyBorder="1" applyAlignment="1">
      <alignment horizontal="right" vertical="top" wrapText="1"/>
    </xf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left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right" vertical="top" wrapText="1"/>
    </xf>
    <xf numFmtId="0" fontId="7" fillId="0" borderId="0" xfId="0" applyFont="1"/>
    <xf numFmtId="4" fontId="6" fillId="0" borderId="2" xfId="0" applyNumberFormat="1" applyFont="1" applyBorder="1" applyAlignment="1">
      <alignment vertical="justify"/>
    </xf>
    <xf numFmtId="49" fontId="8" fillId="0" borderId="2" xfId="0" applyNumberFormat="1" applyFont="1" applyFill="1" applyBorder="1" applyAlignment="1">
      <alignment horizontal="center" vertical="top" wrapText="1"/>
    </xf>
    <xf numFmtId="49" fontId="8" fillId="0" borderId="2" xfId="0" applyNumberFormat="1" applyFont="1" applyFill="1" applyBorder="1" applyAlignment="1">
      <alignment horizontal="left" vertical="top" wrapText="1"/>
    </xf>
    <xf numFmtId="4" fontId="8" fillId="0" borderId="2" xfId="0" applyNumberFormat="1" applyFont="1" applyFill="1" applyBorder="1" applyAlignment="1">
      <alignment horizontal="right" vertical="top" wrapText="1"/>
    </xf>
    <xf numFmtId="0" fontId="9" fillId="0" borderId="0" xfId="0" applyFont="1"/>
    <xf numFmtId="4" fontId="8" fillId="0" borderId="2" xfId="0" applyNumberFormat="1" applyFont="1" applyBorder="1" applyAlignment="1">
      <alignment vertical="justify"/>
    </xf>
    <xf numFmtId="49" fontId="8" fillId="0" borderId="2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left" vertical="top" wrapText="1"/>
    </xf>
    <xf numFmtId="49" fontId="10" fillId="0" borderId="2" xfId="0" applyNumberFormat="1" applyFont="1" applyFill="1" applyBorder="1" applyAlignment="1">
      <alignment horizontal="center" vertical="top" wrapText="1"/>
    </xf>
    <xf numFmtId="4" fontId="10" fillId="0" borderId="2" xfId="0" applyNumberFormat="1" applyFont="1" applyFill="1" applyBorder="1" applyAlignment="1">
      <alignment horizontal="right" vertical="top" wrapText="1"/>
    </xf>
    <xf numFmtId="0" fontId="11" fillId="0" borderId="0" xfId="0" applyFont="1"/>
    <xf numFmtId="49" fontId="10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left"/>
    </xf>
    <xf numFmtId="49" fontId="6" fillId="0" borderId="2" xfId="0" applyNumberFormat="1" applyFont="1" applyFill="1" applyBorder="1" applyAlignment="1">
      <alignment horizontal="center" wrapText="1"/>
    </xf>
    <xf numFmtId="0" fontId="5" fillId="0" borderId="0" xfId="0" applyFont="1" applyAlignment="1">
      <alignment vertical="center"/>
    </xf>
    <xf numFmtId="4" fontId="10" fillId="0" borderId="2" xfId="0" applyNumberFormat="1" applyFont="1" applyBorder="1" applyAlignment="1">
      <alignment vertical="justify"/>
    </xf>
    <xf numFmtId="0" fontId="4" fillId="0" borderId="2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49" fontId="4" fillId="0" borderId="0" xfId="0" applyNumberFormat="1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3"/>
  <sheetViews>
    <sheetView tabSelected="1" zoomScale="86" zoomScaleNormal="86" workbookViewId="0">
      <selection activeCell="K110" sqref="K110"/>
    </sheetView>
  </sheetViews>
  <sheetFormatPr defaultColWidth="8.85546875" defaultRowHeight="12.75"/>
  <cols>
    <col min="1" max="1" width="5.42578125" customWidth="1"/>
    <col min="2" max="2" width="34.85546875" customWidth="1"/>
    <col min="3" max="4" width="8.5703125" customWidth="1"/>
    <col min="5" max="5" width="13.7109375" customWidth="1"/>
    <col min="6" max="6" width="6.7109375" customWidth="1"/>
    <col min="7" max="7" width="16.140625" customWidth="1"/>
    <col min="8" max="8" width="18" customWidth="1"/>
    <col min="9" max="10" width="13.5703125" customWidth="1"/>
    <col min="11" max="34" width="15.7109375" customWidth="1"/>
  </cols>
  <sheetData>
    <row r="1" spans="1:10" ht="15.75">
      <c r="D1" s="36"/>
      <c r="E1" s="36"/>
      <c r="F1" s="36"/>
      <c r="G1" s="36"/>
    </row>
    <row r="2" spans="1:10" ht="12.75" customHeight="1">
      <c r="D2" s="37"/>
      <c r="E2" s="37"/>
      <c r="F2" s="37"/>
      <c r="G2" s="37"/>
    </row>
    <row r="3" spans="1:10" ht="18.75" customHeight="1">
      <c r="A3" s="2" t="s">
        <v>29</v>
      </c>
      <c r="B3" s="2"/>
      <c r="C3" s="2"/>
      <c r="D3" s="38" t="s">
        <v>151</v>
      </c>
      <c r="E3" s="38"/>
      <c r="F3" s="38"/>
      <c r="G3" s="38"/>
    </row>
    <row r="5" spans="1:10" ht="18">
      <c r="A5" s="30" t="s">
        <v>222</v>
      </c>
      <c r="B5" s="30"/>
      <c r="C5" s="30"/>
      <c r="D5" s="30"/>
      <c r="E5" s="30"/>
      <c r="F5" s="30"/>
      <c r="G5" s="30"/>
    </row>
    <row r="6" spans="1:10" ht="15.7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13.5" customHeight="1">
      <c r="A7" s="33" t="s">
        <v>22</v>
      </c>
      <c r="B7" s="33"/>
      <c r="G7" s="1" t="s">
        <v>0</v>
      </c>
      <c r="H7" s="1" t="s">
        <v>0</v>
      </c>
      <c r="I7" s="1" t="s">
        <v>0</v>
      </c>
      <c r="J7" s="1" t="s">
        <v>0</v>
      </c>
    </row>
    <row r="8" spans="1:10" ht="31.5">
      <c r="A8" s="34" t="s">
        <v>1</v>
      </c>
      <c r="B8" s="34" t="s">
        <v>30</v>
      </c>
      <c r="C8" s="39" t="s">
        <v>15</v>
      </c>
      <c r="D8" s="40"/>
      <c r="E8" s="40"/>
      <c r="F8" s="40"/>
      <c r="G8" s="4" t="s">
        <v>152</v>
      </c>
      <c r="H8" s="5" t="s">
        <v>223</v>
      </c>
      <c r="I8" s="5" t="s">
        <v>154</v>
      </c>
      <c r="J8" s="5" t="s">
        <v>161</v>
      </c>
    </row>
    <row r="9" spans="1:10" ht="15.75">
      <c r="A9" s="35"/>
      <c r="B9" s="35"/>
      <c r="C9" s="5" t="s">
        <v>25</v>
      </c>
      <c r="D9" s="5" t="s">
        <v>28</v>
      </c>
      <c r="E9" s="5" t="s">
        <v>27</v>
      </c>
      <c r="F9" s="5" t="s">
        <v>26</v>
      </c>
      <c r="G9" s="5" t="s">
        <v>176</v>
      </c>
      <c r="H9" s="5" t="s">
        <v>176</v>
      </c>
      <c r="I9" s="5" t="s">
        <v>176</v>
      </c>
      <c r="J9" s="5" t="s">
        <v>176</v>
      </c>
    </row>
    <row r="10" spans="1:10" ht="15.75">
      <c r="A10" s="6" t="s">
        <v>24</v>
      </c>
      <c r="B10" s="6" t="s">
        <v>2</v>
      </c>
      <c r="C10" s="6" t="s">
        <v>3</v>
      </c>
      <c r="D10" s="6" t="s">
        <v>4</v>
      </c>
      <c r="E10" s="6" t="s">
        <v>14</v>
      </c>
      <c r="F10" s="6" t="s">
        <v>5</v>
      </c>
      <c r="G10" s="6" t="s">
        <v>16</v>
      </c>
      <c r="H10" s="6" t="s">
        <v>7</v>
      </c>
      <c r="I10" s="6" t="s">
        <v>122</v>
      </c>
      <c r="J10" s="6" t="s">
        <v>122</v>
      </c>
    </row>
    <row r="11" spans="1:10" s="15" customFormat="1" ht="15.75">
      <c r="A11" s="11" t="s">
        <v>24</v>
      </c>
      <c r="B11" s="28" t="s">
        <v>31</v>
      </c>
      <c r="C11" s="11" t="s">
        <v>29</v>
      </c>
      <c r="D11" s="11" t="s">
        <v>29</v>
      </c>
      <c r="E11" s="11" t="s">
        <v>29</v>
      </c>
      <c r="F11" s="29" t="s">
        <v>29</v>
      </c>
      <c r="G11" s="14">
        <v>4809960.9800000004</v>
      </c>
      <c r="H11" s="14">
        <v>2335946.81</v>
      </c>
      <c r="I11" s="14">
        <f t="shared" ref="I11:I29" si="0">G11-H11</f>
        <v>2474014.1700000004</v>
      </c>
      <c r="J11" s="14">
        <f t="shared" ref="J11:J30" si="1">H11/G11*100</f>
        <v>48.564776714675133</v>
      </c>
    </row>
    <row r="12" spans="1:10" ht="63">
      <c r="A12" s="8" t="s">
        <v>2</v>
      </c>
      <c r="B12" s="9" t="s">
        <v>165</v>
      </c>
      <c r="C12" s="8" t="s">
        <v>175</v>
      </c>
      <c r="D12" s="8" t="s">
        <v>29</v>
      </c>
      <c r="E12" s="8" t="s">
        <v>29</v>
      </c>
      <c r="F12" s="8" t="s">
        <v>29</v>
      </c>
      <c r="G12" s="10">
        <v>4809960.9800000004</v>
      </c>
      <c r="H12" s="10">
        <v>2335946.81</v>
      </c>
      <c r="I12" s="14">
        <f t="shared" si="0"/>
        <v>2474014.1700000004</v>
      </c>
      <c r="J12" s="14">
        <f t="shared" si="1"/>
        <v>48.564776714675133</v>
      </c>
    </row>
    <row r="13" spans="1:10" s="15" customFormat="1" ht="29.25" customHeight="1">
      <c r="A13" s="11" t="s">
        <v>3</v>
      </c>
      <c r="B13" s="12" t="s">
        <v>33</v>
      </c>
      <c r="C13" s="8" t="s">
        <v>175</v>
      </c>
      <c r="D13" s="13" t="s">
        <v>32</v>
      </c>
      <c r="E13" s="13" t="s">
        <v>29</v>
      </c>
      <c r="F13" s="13" t="s">
        <v>29</v>
      </c>
      <c r="G13" s="16">
        <v>2085739.98</v>
      </c>
      <c r="H13" s="16">
        <v>1075609.02</v>
      </c>
      <c r="I13" s="14">
        <f t="shared" si="0"/>
        <v>1010130.96</v>
      </c>
      <c r="J13" s="14">
        <f t="shared" si="1"/>
        <v>51.569660183624613</v>
      </c>
    </row>
    <row r="14" spans="1:10" s="20" customFormat="1" ht="31.5">
      <c r="A14" s="17" t="s">
        <v>4</v>
      </c>
      <c r="B14" s="18" t="s">
        <v>153</v>
      </c>
      <c r="C14" s="8" t="s">
        <v>175</v>
      </c>
      <c r="D14" s="17" t="s">
        <v>34</v>
      </c>
      <c r="E14" s="17" t="s">
        <v>29</v>
      </c>
      <c r="F14" s="17" t="s">
        <v>29</v>
      </c>
      <c r="G14" s="19">
        <v>490168.64</v>
      </c>
      <c r="H14" s="19">
        <v>225486.11</v>
      </c>
      <c r="I14" s="19">
        <f t="shared" si="0"/>
        <v>264682.53000000003</v>
      </c>
      <c r="J14" s="14">
        <f t="shared" si="1"/>
        <v>46.001741359871566</v>
      </c>
    </row>
    <row r="15" spans="1:10" ht="47.25">
      <c r="A15" s="7" t="s">
        <v>14</v>
      </c>
      <c r="B15" s="9" t="s">
        <v>35</v>
      </c>
      <c r="C15" s="8" t="s">
        <v>175</v>
      </c>
      <c r="D15" s="8" t="s">
        <v>34</v>
      </c>
      <c r="E15" s="8" t="s">
        <v>179</v>
      </c>
      <c r="F15" s="8" t="s">
        <v>29</v>
      </c>
      <c r="G15" s="25">
        <v>490168.64</v>
      </c>
      <c r="H15" s="25">
        <v>225486.11</v>
      </c>
      <c r="I15" s="10">
        <f t="shared" si="0"/>
        <v>264682.53000000003</v>
      </c>
      <c r="J15" s="14">
        <f t="shared" si="1"/>
        <v>46.001741359871566</v>
      </c>
    </row>
    <row r="16" spans="1:10" ht="47.25">
      <c r="A16" s="8" t="s">
        <v>5</v>
      </c>
      <c r="B16" s="9" t="s">
        <v>36</v>
      </c>
      <c r="C16" s="8" t="s">
        <v>175</v>
      </c>
      <c r="D16" s="8" t="s">
        <v>34</v>
      </c>
      <c r="E16" s="8" t="s">
        <v>180</v>
      </c>
      <c r="F16" s="8" t="s">
        <v>29</v>
      </c>
      <c r="G16" s="25">
        <v>490168.64</v>
      </c>
      <c r="H16" s="25">
        <v>225486.11</v>
      </c>
      <c r="I16" s="10">
        <f t="shared" si="0"/>
        <v>264682.53000000003</v>
      </c>
      <c r="J16" s="14">
        <f t="shared" si="1"/>
        <v>46.001741359871566</v>
      </c>
    </row>
    <row r="17" spans="1:10" ht="31.5">
      <c r="A17" s="7" t="s">
        <v>6</v>
      </c>
      <c r="B17" s="9" t="s">
        <v>37</v>
      </c>
      <c r="C17" s="8" t="s">
        <v>175</v>
      </c>
      <c r="D17" s="8" t="s">
        <v>34</v>
      </c>
      <c r="E17" s="8" t="s">
        <v>181</v>
      </c>
      <c r="F17" s="8" t="s">
        <v>29</v>
      </c>
      <c r="G17" s="25">
        <v>490168.64</v>
      </c>
      <c r="H17" s="25">
        <v>225486.11</v>
      </c>
      <c r="I17" s="10">
        <f t="shared" si="0"/>
        <v>264682.53000000003</v>
      </c>
      <c r="J17" s="14">
        <f t="shared" si="1"/>
        <v>46.001741359871566</v>
      </c>
    </row>
    <row r="18" spans="1:10" ht="93.75" customHeight="1">
      <c r="A18" s="8" t="s">
        <v>16</v>
      </c>
      <c r="B18" s="9" t="s">
        <v>39</v>
      </c>
      <c r="C18" s="8" t="s">
        <v>175</v>
      </c>
      <c r="D18" s="8" t="s">
        <v>34</v>
      </c>
      <c r="E18" s="8" t="s">
        <v>181</v>
      </c>
      <c r="F18" s="8" t="s">
        <v>38</v>
      </c>
      <c r="G18" s="25">
        <v>490168.64</v>
      </c>
      <c r="H18" s="25">
        <v>225486.11</v>
      </c>
      <c r="I18" s="10">
        <f t="shared" si="0"/>
        <v>264682.53000000003</v>
      </c>
      <c r="J18" s="14">
        <f t="shared" si="1"/>
        <v>46.001741359871566</v>
      </c>
    </row>
    <row r="19" spans="1:10" ht="48.75" customHeight="1">
      <c r="A19" s="7" t="s">
        <v>7</v>
      </c>
      <c r="B19" s="9" t="s">
        <v>41</v>
      </c>
      <c r="C19" s="8" t="s">
        <v>175</v>
      </c>
      <c r="D19" s="8" t="s">
        <v>34</v>
      </c>
      <c r="E19" s="8" t="s">
        <v>181</v>
      </c>
      <c r="F19" s="8" t="s">
        <v>40</v>
      </c>
      <c r="G19" s="25">
        <v>490168.64</v>
      </c>
      <c r="H19" s="25">
        <v>225486.11</v>
      </c>
      <c r="I19" s="10">
        <f t="shared" si="0"/>
        <v>264682.53000000003</v>
      </c>
      <c r="J19" s="14">
        <f t="shared" si="1"/>
        <v>46.001741359871566</v>
      </c>
    </row>
    <row r="20" spans="1:10" ht="22.5" customHeight="1">
      <c r="A20" s="7"/>
      <c r="B20" s="9" t="s">
        <v>155</v>
      </c>
      <c r="C20" s="8" t="s">
        <v>175</v>
      </c>
      <c r="D20" s="8" t="s">
        <v>34</v>
      </c>
      <c r="E20" s="8"/>
      <c r="F20" s="8" t="s">
        <v>177</v>
      </c>
      <c r="G20" s="10">
        <v>376472.6</v>
      </c>
      <c r="H20" s="10">
        <v>175503.68</v>
      </c>
      <c r="I20" s="10">
        <f t="shared" si="0"/>
        <v>200968.91999999998</v>
      </c>
      <c r="J20" s="14">
        <f t="shared" si="1"/>
        <v>46.617915885511991</v>
      </c>
    </row>
    <row r="21" spans="1:10" ht="26.25" customHeight="1">
      <c r="A21" s="7"/>
      <c r="B21" s="9" t="s">
        <v>156</v>
      </c>
      <c r="C21" s="8" t="s">
        <v>175</v>
      </c>
      <c r="D21" s="8" t="s">
        <v>34</v>
      </c>
      <c r="E21" s="8"/>
      <c r="F21" s="8" t="s">
        <v>178</v>
      </c>
      <c r="G21" s="10">
        <v>113696.04</v>
      </c>
      <c r="H21" s="10">
        <v>49982.43</v>
      </c>
      <c r="I21" s="10">
        <f t="shared" si="0"/>
        <v>63713.609999999993</v>
      </c>
      <c r="J21" s="14">
        <f t="shared" si="1"/>
        <v>43.961451955582625</v>
      </c>
    </row>
    <row r="22" spans="1:10" s="20" customFormat="1" ht="126">
      <c r="A22" s="17" t="s">
        <v>122</v>
      </c>
      <c r="B22" s="18" t="s">
        <v>43</v>
      </c>
      <c r="C22" s="8" t="s">
        <v>175</v>
      </c>
      <c r="D22" s="17" t="s">
        <v>42</v>
      </c>
      <c r="E22" s="17" t="s">
        <v>29</v>
      </c>
      <c r="F22" s="17" t="s">
        <v>29</v>
      </c>
      <c r="G22" s="21">
        <v>1595571.34</v>
      </c>
      <c r="H22" s="21">
        <v>850122.91</v>
      </c>
      <c r="I22" s="19">
        <f t="shared" si="0"/>
        <v>745448.43</v>
      </c>
      <c r="J22" s="14">
        <f t="shared" si="1"/>
        <v>53.280156686695058</v>
      </c>
    </row>
    <row r="23" spans="1:10" s="20" customFormat="1" ht="31.5">
      <c r="A23" s="22" t="s">
        <v>8</v>
      </c>
      <c r="B23" s="18" t="s">
        <v>44</v>
      </c>
      <c r="C23" s="8" t="s">
        <v>175</v>
      </c>
      <c r="D23" s="17" t="s">
        <v>42</v>
      </c>
      <c r="E23" s="17" t="s">
        <v>183</v>
      </c>
      <c r="F23" s="17" t="s">
        <v>29</v>
      </c>
      <c r="G23" s="31">
        <v>1595571.34</v>
      </c>
      <c r="H23" s="31">
        <v>850122.91</v>
      </c>
      <c r="I23" s="19">
        <f t="shared" si="0"/>
        <v>745448.43</v>
      </c>
      <c r="J23" s="14">
        <f t="shared" si="1"/>
        <v>53.280156686695058</v>
      </c>
    </row>
    <row r="24" spans="1:10" s="20" customFormat="1" ht="31.5">
      <c r="A24" s="17" t="s">
        <v>9</v>
      </c>
      <c r="B24" s="18" t="s">
        <v>45</v>
      </c>
      <c r="C24" s="8" t="s">
        <v>175</v>
      </c>
      <c r="D24" s="17" t="s">
        <v>42</v>
      </c>
      <c r="E24" s="17" t="s">
        <v>184</v>
      </c>
      <c r="F24" s="17" t="s">
        <v>29</v>
      </c>
      <c r="G24" s="31">
        <v>1595571.34</v>
      </c>
      <c r="H24" s="31">
        <v>850522.91</v>
      </c>
      <c r="I24" s="19">
        <f t="shared" si="0"/>
        <v>745048.43</v>
      </c>
      <c r="J24" s="14">
        <f t="shared" si="1"/>
        <v>53.305226076572673</v>
      </c>
    </row>
    <row r="25" spans="1:10" ht="110.25">
      <c r="A25" s="7" t="s">
        <v>10</v>
      </c>
      <c r="B25" s="9" t="s">
        <v>46</v>
      </c>
      <c r="C25" s="8" t="s">
        <v>175</v>
      </c>
      <c r="D25" s="8" t="s">
        <v>42</v>
      </c>
      <c r="E25" s="8" t="s">
        <v>182</v>
      </c>
      <c r="F25" s="8" t="s">
        <v>29</v>
      </c>
      <c r="G25" s="10">
        <v>1594171.34</v>
      </c>
      <c r="H25" s="10">
        <v>850122.91</v>
      </c>
      <c r="I25" s="10">
        <f t="shared" si="0"/>
        <v>744048.43</v>
      </c>
      <c r="J25" s="14">
        <f t="shared" si="1"/>
        <v>53.326947277825234</v>
      </c>
    </row>
    <row r="26" spans="1:10" ht="95.25" customHeight="1">
      <c r="A26" s="8" t="s">
        <v>11</v>
      </c>
      <c r="B26" s="9" t="s">
        <v>39</v>
      </c>
      <c r="C26" s="8" t="s">
        <v>175</v>
      </c>
      <c r="D26" s="8" t="s">
        <v>42</v>
      </c>
      <c r="E26" s="8" t="s">
        <v>182</v>
      </c>
      <c r="F26" s="8" t="s">
        <v>38</v>
      </c>
      <c r="G26" s="10">
        <v>2049310</v>
      </c>
      <c r="H26" s="10">
        <v>613123.43999999994</v>
      </c>
      <c r="I26" s="10">
        <f t="shared" si="0"/>
        <v>1436186.56</v>
      </c>
      <c r="J26" s="14">
        <f t="shared" si="1"/>
        <v>29.918530627381895</v>
      </c>
    </row>
    <row r="27" spans="1:10" s="26" customFormat="1" ht="47.25">
      <c r="A27" s="27" t="s">
        <v>12</v>
      </c>
      <c r="B27" s="23" t="s">
        <v>41</v>
      </c>
      <c r="C27" s="8" t="s">
        <v>175</v>
      </c>
      <c r="D27" s="24" t="s">
        <v>42</v>
      </c>
      <c r="E27" s="24" t="s">
        <v>182</v>
      </c>
      <c r="F27" s="24" t="s">
        <v>40</v>
      </c>
      <c r="G27" s="25">
        <v>1170244</v>
      </c>
      <c r="H27" s="25">
        <v>613123.43999999994</v>
      </c>
      <c r="I27" s="25">
        <f t="shared" si="0"/>
        <v>557120.56000000006</v>
      </c>
      <c r="J27" s="14">
        <f t="shared" si="1"/>
        <v>52.392786461626805</v>
      </c>
    </row>
    <row r="28" spans="1:10" ht="47.25">
      <c r="A28" s="7"/>
      <c r="B28" s="9" t="s">
        <v>41</v>
      </c>
      <c r="C28" s="8" t="s">
        <v>175</v>
      </c>
      <c r="D28" s="8"/>
      <c r="E28" s="8"/>
      <c r="F28" s="8" t="s">
        <v>177</v>
      </c>
      <c r="G28" s="10">
        <v>904766</v>
      </c>
      <c r="H28" s="10">
        <v>482894.43</v>
      </c>
      <c r="I28" s="10">
        <f t="shared" si="0"/>
        <v>421871.57</v>
      </c>
      <c r="J28" s="14">
        <f t="shared" si="1"/>
        <v>53.372300683270588</v>
      </c>
    </row>
    <row r="29" spans="1:10" ht="47.25">
      <c r="A29" s="7"/>
      <c r="B29" s="9" t="s">
        <v>41</v>
      </c>
      <c r="C29" s="8" t="s">
        <v>175</v>
      </c>
      <c r="D29" s="8"/>
      <c r="E29" s="8"/>
      <c r="F29" s="8" t="s">
        <v>178</v>
      </c>
      <c r="G29" s="10">
        <v>265478</v>
      </c>
      <c r="H29" s="10">
        <v>130229.01</v>
      </c>
      <c r="I29" s="10">
        <f t="shared" si="0"/>
        <v>135248.99</v>
      </c>
      <c r="J29" s="14">
        <f t="shared" si="1"/>
        <v>49.054539359193605</v>
      </c>
    </row>
    <row r="30" spans="1:10" s="26" customFormat="1" ht="33" customHeight="1">
      <c r="A30" s="24" t="s">
        <v>13</v>
      </c>
      <c r="B30" s="23" t="s">
        <v>48</v>
      </c>
      <c r="C30" s="8" t="s">
        <v>175</v>
      </c>
      <c r="D30" s="24" t="s">
        <v>42</v>
      </c>
      <c r="E30" s="24" t="s">
        <v>182</v>
      </c>
      <c r="F30" s="24" t="s">
        <v>47</v>
      </c>
      <c r="G30" s="10">
        <v>421033.34</v>
      </c>
      <c r="H30" s="10">
        <v>234646.71</v>
      </c>
      <c r="I30" s="10">
        <f>SUM(G30-H30)</f>
        <v>186386.63000000003</v>
      </c>
      <c r="J30" s="14">
        <f t="shared" si="1"/>
        <v>55.731147086831648</v>
      </c>
    </row>
    <row r="31" spans="1:10" ht="63">
      <c r="A31" s="7" t="s">
        <v>123</v>
      </c>
      <c r="B31" s="9" t="s">
        <v>50</v>
      </c>
      <c r="C31" s="8" t="s">
        <v>175</v>
      </c>
      <c r="D31" s="8" t="s">
        <v>42</v>
      </c>
      <c r="E31" s="8" t="s">
        <v>182</v>
      </c>
      <c r="F31" s="8" t="s">
        <v>49</v>
      </c>
      <c r="G31" s="10">
        <v>421033.34</v>
      </c>
      <c r="H31" s="10">
        <v>234646.71</v>
      </c>
      <c r="I31" s="10">
        <v>186386.63</v>
      </c>
      <c r="J31" s="14">
        <v>55.73</v>
      </c>
    </row>
    <row r="32" spans="1:10" ht="15.75">
      <c r="A32" s="7"/>
      <c r="B32" s="9" t="s">
        <v>213</v>
      </c>
      <c r="C32" s="8" t="s">
        <v>175</v>
      </c>
      <c r="D32" s="8" t="s">
        <v>42</v>
      </c>
      <c r="E32" s="8" t="s">
        <v>182</v>
      </c>
      <c r="F32" s="8" t="s">
        <v>144</v>
      </c>
      <c r="G32" s="10">
        <v>2894</v>
      </c>
      <c r="H32" s="10">
        <v>2352.7600000000002</v>
      </c>
      <c r="I32" s="10">
        <v>541.24</v>
      </c>
      <c r="J32" s="14">
        <v>81.3</v>
      </c>
    </row>
    <row r="33" spans="1:10" ht="31.5">
      <c r="A33" s="7"/>
      <c r="B33" s="9" t="s">
        <v>214</v>
      </c>
      <c r="C33" s="8" t="s">
        <v>175</v>
      </c>
      <c r="D33" s="8" t="s">
        <v>42</v>
      </c>
      <c r="E33" s="8" t="s">
        <v>182</v>
      </c>
      <c r="F33" s="8" t="s">
        <v>215</v>
      </c>
      <c r="G33" s="10">
        <v>2894</v>
      </c>
      <c r="H33" s="10">
        <v>2352.7600000000002</v>
      </c>
      <c r="I33" s="10">
        <v>541.24</v>
      </c>
      <c r="J33" s="14">
        <v>81.3</v>
      </c>
    </row>
    <row r="34" spans="1:10" s="20" customFormat="1" ht="51.75" customHeight="1">
      <c r="A34" s="17" t="s">
        <v>17</v>
      </c>
      <c r="B34" s="18" t="s">
        <v>160</v>
      </c>
      <c r="C34" s="8" t="s">
        <v>175</v>
      </c>
      <c r="D34" s="17" t="s">
        <v>42</v>
      </c>
      <c r="E34" s="17" t="s">
        <v>195</v>
      </c>
      <c r="F34" s="17" t="s">
        <v>47</v>
      </c>
      <c r="G34" s="19">
        <v>1400</v>
      </c>
      <c r="H34" s="19">
        <v>0</v>
      </c>
      <c r="I34" s="19">
        <f t="shared" ref="I34:I44" si="2">G34-H34</f>
        <v>1400</v>
      </c>
      <c r="J34" s="14">
        <f t="shared" ref="J34:J44" si="3">H34/G34*100</f>
        <v>0</v>
      </c>
    </row>
    <row r="35" spans="1:10" ht="63">
      <c r="A35" s="7" t="s">
        <v>18</v>
      </c>
      <c r="B35" s="9" t="s">
        <v>50</v>
      </c>
      <c r="C35" s="8" t="s">
        <v>175</v>
      </c>
      <c r="D35" s="8" t="s">
        <v>42</v>
      </c>
      <c r="E35" s="8" t="s">
        <v>195</v>
      </c>
      <c r="F35" s="8" t="s">
        <v>49</v>
      </c>
      <c r="G35" s="10">
        <v>1400</v>
      </c>
      <c r="H35" s="10">
        <v>0</v>
      </c>
      <c r="I35" s="10">
        <f t="shared" si="2"/>
        <v>1400</v>
      </c>
      <c r="J35" s="14">
        <f t="shared" si="3"/>
        <v>0</v>
      </c>
    </row>
    <row r="36" spans="1:10" s="15" customFormat="1" ht="15.75">
      <c r="A36" s="13" t="s">
        <v>19</v>
      </c>
      <c r="B36" s="12" t="s">
        <v>52</v>
      </c>
      <c r="C36" s="8" t="s">
        <v>175</v>
      </c>
      <c r="D36" s="13" t="s">
        <v>51</v>
      </c>
      <c r="E36" s="13" t="s">
        <v>29</v>
      </c>
      <c r="F36" s="13" t="s">
        <v>29</v>
      </c>
      <c r="G36" s="14">
        <v>5000</v>
      </c>
      <c r="H36" s="14">
        <v>0</v>
      </c>
      <c r="I36" s="14">
        <f t="shared" si="2"/>
        <v>5000</v>
      </c>
      <c r="J36" s="14">
        <f t="shared" si="3"/>
        <v>0</v>
      </c>
    </row>
    <row r="37" spans="1:10" ht="31.5">
      <c r="A37" s="7" t="s">
        <v>124</v>
      </c>
      <c r="B37" s="9" t="s">
        <v>44</v>
      </c>
      <c r="C37" s="8" t="s">
        <v>175</v>
      </c>
      <c r="D37" s="8" t="s">
        <v>51</v>
      </c>
      <c r="E37" s="8" t="s">
        <v>183</v>
      </c>
      <c r="F37" s="8" t="s">
        <v>29</v>
      </c>
      <c r="G37" s="10">
        <v>5000</v>
      </c>
      <c r="H37" s="10">
        <v>0</v>
      </c>
      <c r="I37" s="14">
        <f t="shared" si="2"/>
        <v>5000</v>
      </c>
      <c r="J37" s="14">
        <f t="shared" si="3"/>
        <v>0</v>
      </c>
    </row>
    <row r="38" spans="1:10" ht="31.5">
      <c r="A38" s="8" t="s">
        <v>20</v>
      </c>
      <c r="B38" s="9" t="s">
        <v>45</v>
      </c>
      <c r="C38" s="8" t="s">
        <v>175</v>
      </c>
      <c r="D38" s="8" t="s">
        <v>51</v>
      </c>
      <c r="E38" s="8" t="s">
        <v>184</v>
      </c>
      <c r="F38" s="8" t="s">
        <v>29</v>
      </c>
      <c r="G38" s="10">
        <v>5000</v>
      </c>
      <c r="H38" s="10">
        <v>0</v>
      </c>
      <c r="I38" s="14">
        <f t="shared" si="2"/>
        <v>5000</v>
      </c>
      <c r="J38" s="14">
        <f t="shared" si="3"/>
        <v>0</v>
      </c>
    </row>
    <row r="39" spans="1:10" ht="78.75">
      <c r="A39" s="7" t="s">
        <v>21</v>
      </c>
      <c r="B39" s="9" t="s">
        <v>56</v>
      </c>
      <c r="C39" s="8" t="s">
        <v>175</v>
      </c>
      <c r="D39" s="8" t="s">
        <v>51</v>
      </c>
      <c r="E39" s="8" t="s">
        <v>185</v>
      </c>
      <c r="F39" s="8" t="s">
        <v>29</v>
      </c>
      <c r="G39" s="10">
        <v>5000</v>
      </c>
      <c r="H39" s="10">
        <v>0</v>
      </c>
      <c r="I39" s="14">
        <f t="shared" si="2"/>
        <v>5000</v>
      </c>
      <c r="J39" s="14">
        <f t="shared" si="3"/>
        <v>0</v>
      </c>
    </row>
    <row r="40" spans="1:10" ht="32.25" customHeight="1">
      <c r="A40" s="8" t="s">
        <v>23</v>
      </c>
      <c r="B40" s="9" t="s">
        <v>48</v>
      </c>
      <c r="C40" s="8" t="s">
        <v>175</v>
      </c>
      <c r="D40" s="8" t="s">
        <v>51</v>
      </c>
      <c r="E40" s="8" t="s">
        <v>185</v>
      </c>
      <c r="F40" s="8" t="s">
        <v>144</v>
      </c>
      <c r="G40" s="10">
        <v>5000</v>
      </c>
      <c r="H40" s="10">
        <v>0</v>
      </c>
      <c r="I40" s="14">
        <f t="shared" si="2"/>
        <v>5000</v>
      </c>
      <c r="J40" s="14">
        <f t="shared" si="3"/>
        <v>0</v>
      </c>
    </row>
    <row r="41" spans="1:10" ht="15.75">
      <c r="A41" s="7" t="s">
        <v>125</v>
      </c>
      <c r="B41" s="9" t="s">
        <v>159</v>
      </c>
      <c r="C41" s="8" t="s">
        <v>175</v>
      </c>
      <c r="D41" s="8" t="s">
        <v>51</v>
      </c>
      <c r="E41" s="8" t="s">
        <v>185</v>
      </c>
      <c r="F41" s="8" t="s">
        <v>143</v>
      </c>
      <c r="G41" s="10">
        <v>5000</v>
      </c>
      <c r="H41" s="10">
        <v>0</v>
      </c>
      <c r="I41" s="14">
        <f t="shared" si="2"/>
        <v>5000</v>
      </c>
      <c r="J41" s="14">
        <f t="shared" si="3"/>
        <v>0</v>
      </c>
    </row>
    <row r="42" spans="1:10" s="15" customFormat="1" ht="31.5">
      <c r="A42" s="11"/>
      <c r="B42" s="12" t="s">
        <v>171</v>
      </c>
      <c r="C42" s="8" t="s">
        <v>175</v>
      </c>
      <c r="D42" s="13" t="s">
        <v>173</v>
      </c>
      <c r="E42" s="13" t="s">
        <v>186</v>
      </c>
      <c r="F42" s="13" t="s">
        <v>49</v>
      </c>
      <c r="G42" s="14">
        <v>1000</v>
      </c>
      <c r="H42" s="14">
        <v>0</v>
      </c>
      <c r="I42" s="14">
        <f t="shared" si="2"/>
        <v>1000</v>
      </c>
      <c r="J42" s="14">
        <f t="shared" si="3"/>
        <v>0</v>
      </c>
    </row>
    <row r="43" spans="1:10" ht="15.75">
      <c r="A43" s="7"/>
      <c r="B43" s="9" t="s">
        <v>172</v>
      </c>
      <c r="C43" s="8" t="s">
        <v>175</v>
      </c>
      <c r="D43" s="8" t="s">
        <v>173</v>
      </c>
      <c r="E43" s="13" t="s">
        <v>186</v>
      </c>
      <c r="F43" s="8" t="s">
        <v>149</v>
      </c>
      <c r="G43" s="10">
        <v>1000</v>
      </c>
      <c r="H43" s="10">
        <v>0</v>
      </c>
      <c r="I43" s="14">
        <f t="shared" si="2"/>
        <v>1000</v>
      </c>
      <c r="J43" s="14">
        <f t="shared" si="3"/>
        <v>0</v>
      </c>
    </row>
    <row r="44" spans="1:10" ht="15.75">
      <c r="A44" s="7"/>
      <c r="B44" s="9" t="s">
        <v>157</v>
      </c>
      <c r="C44" s="8" t="s">
        <v>175</v>
      </c>
      <c r="D44" s="8" t="s">
        <v>173</v>
      </c>
      <c r="E44" s="13" t="s">
        <v>186</v>
      </c>
      <c r="F44" s="8" t="s">
        <v>149</v>
      </c>
      <c r="G44" s="10">
        <v>1000</v>
      </c>
      <c r="H44" s="10">
        <v>0</v>
      </c>
      <c r="I44" s="14">
        <f t="shared" si="2"/>
        <v>1000</v>
      </c>
      <c r="J44" s="14">
        <f t="shared" si="3"/>
        <v>0</v>
      </c>
    </row>
    <row r="45" spans="1:10" s="15" customFormat="1" ht="48.75" customHeight="1">
      <c r="A45" s="13" t="s">
        <v>53</v>
      </c>
      <c r="B45" s="12" t="s">
        <v>67</v>
      </c>
      <c r="C45" s="8" t="s">
        <v>175</v>
      </c>
      <c r="D45" s="13" t="s">
        <v>66</v>
      </c>
      <c r="E45" s="13" t="s">
        <v>29</v>
      </c>
      <c r="F45" s="13" t="s">
        <v>29</v>
      </c>
      <c r="G45" s="14">
        <v>64250</v>
      </c>
      <c r="H45" s="14">
        <v>16925.82</v>
      </c>
      <c r="I45" s="14">
        <f t="shared" ref="I45:I55" si="4">G45-H45</f>
        <v>47324.18</v>
      </c>
      <c r="J45" s="14">
        <f t="shared" ref="J45:J54" si="5">H45/G45*100</f>
        <v>26.343688715953306</v>
      </c>
    </row>
    <row r="46" spans="1:10" s="20" customFormat="1" ht="61.5" customHeight="1">
      <c r="A46" s="22" t="s">
        <v>54</v>
      </c>
      <c r="B46" s="18" t="s">
        <v>70</v>
      </c>
      <c r="C46" s="8" t="s">
        <v>175</v>
      </c>
      <c r="D46" s="17" t="s">
        <v>69</v>
      </c>
      <c r="E46" s="17" t="s">
        <v>29</v>
      </c>
      <c r="F46" s="17" t="s">
        <v>29</v>
      </c>
      <c r="G46" s="14">
        <v>64250</v>
      </c>
      <c r="H46" s="19">
        <v>16925.82</v>
      </c>
      <c r="I46" s="19">
        <f t="shared" si="4"/>
        <v>47324.18</v>
      </c>
      <c r="J46" s="14">
        <f t="shared" si="5"/>
        <v>26.343688715953306</v>
      </c>
    </row>
    <row r="47" spans="1:10" ht="31.5">
      <c r="A47" s="8" t="s">
        <v>55</v>
      </c>
      <c r="B47" s="9" t="s">
        <v>44</v>
      </c>
      <c r="C47" s="8" t="s">
        <v>175</v>
      </c>
      <c r="D47" s="8" t="s">
        <v>69</v>
      </c>
      <c r="E47" s="8" t="s">
        <v>183</v>
      </c>
      <c r="F47" s="8" t="s">
        <v>29</v>
      </c>
      <c r="G47" s="10">
        <v>64250</v>
      </c>
      <c r="H47" s="25">
        <v>16925.82</v>
      </c>
      <c r="I47" s="10">
        <f t="shared" si="4"/>
        <v>47324.18</v>
      </c>
      <c r="J47" s="14">
        <f t="shared" si="5"/>
        <v>26.343688715953306</v>
      </c>
    </row>
    <row r="48" spans="1:10" ht="31.5">
      <c r="A48" s="7" t="s">
        <v>57</v>
      </c>
      <c r="B48" s="9" t="s">
        <v>45</v>
      </c>
      <c r="C48" s="8" t="s">
        <v>175</v>
      </c>
      <c r="D48" s="8" t="s">
        <v>69</v>
      </c>
      <c r="E48" s="8" t="s">
        <v>184</v>
      </c>
      <c r="F48" s="8" t="s">
        <v>29</v>
      </c>
      <c r="G48" s="10">
        <v>64250</v>
      </c>
      <c r="H48" s="25">
        <v>16925.82</v>
      </c>
      <c r="I48" s="10">
        <f t="shared" si="4"/>
        <v>47324.18</v>
      </c>
      <c r="J48" s="14">
        <f t="shared" si="5"/>
        <v>26.343688715953306</v>
      </c>
    </row>
    <row r="49" spans="1:10" ht="110.25">
      <c r="A49" s="8" t="s">
        <v>58</v>
      </c>
      <c r="B49" s="9" t="s">
        <v>74</v>
      </c>
      <c r="C49" s="8" t="s">
        <v>175</v>
      </c>
      <c r="D49" s="8" t="s">
        <v>69</v>
      </c>
      <c r="E49" s="8" t="s">
        <v>187</v>
      </c>
      <c r="F49" s="8" t="s">
        <v>29</v>
      </c>
      <c r="G49" s="10">
        <v>64250</v>
      </c>
      <c r="H49" s="25">
        <v>16925.82</v>
      </c>
      <c r="I49" s="10">
        <f t="shared" si="4"/>
        <v>47324.18</v>
      </c>
      <c r="J49" s="14">
        <f t="shared" si="5"/>
        <v>26.343688715953306</v>
      </c>
    </row>
    <row r="50" spans="1:10" ht="95.25" customHeight="1">
      <c r="A50" s="7" t="s">
        <v>59</v>
      </c>
      <c r="B50" s="9" t="s">
        <v>39</v>
      </c>
      <c r="C50" s="8" t="s">
        <v>175</v>
      </c>
      <c r="D50" s="8" t="s">
        <v>69</v>
      </c>
      <c r="E50" s="8" t="s">
        <v>187</v>
      </c>
      <c r="F50" s="8" t="s">
        <v>38</v>
      </c>
      <c r="G50" s="10">
        <v>41541.24</v>
      </c>
      <c r="H50" s="10">
        <v>16925.82</v>
      </c>
      <c r="I50" s="10">
        <f t="shared" si="4"/>
        <v>24615.42</v>
      </c>
      <c r="J50" s="14">
        <f t="shared" si="5"/>
        <v>40.744619082145839</v>
      </c>
    </row>
    <row r="51" spans="1:10" ht="47.25">
      <c r="A51" s="8" t="s">
        <v>126</v>
      </c>
      <c r="B51" s="9" t="s">
        <v>41</v>
      </c>
      <c r="C51" s="8" t="s">
        <v>175</v>
      </c>
      <c r="D51" s="8" t="s">
        <v>69</v>
      </c>
      <c r="E51" s="8" t="s">
        <v>187</v>
      </c>
      <c r="F51" s="8" t="s">
        <v>40</v>
      </c>
      <c r="G51" s="10">
        <v>41541.24</v>
      </c>
      <c r="H51" s="10">
        <v>16925.82</v>
      </c>
      <c r="I51" s="10">
        <f t="shared" si="4"/>
        <v>24615.42</v>
      </c>
      <c r="J51" s="14">
        <f t="shared" si="5"/>
        <v>40.744619082145839</v>
      </c>
    </row>
    <row r="52" spans="1:10" ht="47.25">
      <c r="A52" s="8"/>
      <c r="B52" s="9" t="s">
        <v>41</v>
      </c>
      <c r="C52" s="8" t="s">
        <v>175</v>
      </c>
      <c r="D52" s="8"/>
      <c r="E52" s="8"/>
      <c r="F52" s="8" t="s">
        <v>177</v>
      </c>
      <c r="G52" s="10">
        <v>31905.72</v>
      </c>
      <c r="H52" s="10">
        <v>12999.85</v>
      </c>
      <c r="I52" s="10">
        <f t="shared" si="4"/>
        <v>18905.870000000003</v>
      </c>
      <c r="J52" s="14">
        <f t="shared" si="5"/>
        <v>40.7445749539581</v>
      </c>
    </row>
    <row r="53" spans="1:10" ht="47.25">
      <c r="A53" s="8"/>
      <c r="B53" s="9" t="s">
        <v>41</v>
      </c>
      <c r="C53" s="8" t="s">
        <v>175</v>
      </c>
      <c r="D53" s="8"/>
      <c r="E53" s="8"/>
      <c r="F53" s="8" t="s">
        <v>178</v>
      </c>
      <c r="G53" s="10">
        <v>9635.52</v>
      </c>
      <c r="H53" s="10">
        <v>3925.97</v>
      </c>
      <c r="I53" s="10">
        <f t="shared" si="4"/>
        <v>5709.5500000000011</v>
      </c>
      <c r="J53" s="14">
        <f t="shared" si="5"/>
        <v>40.744765202085617</v>
      </c>
    </row>
    <row r="54" spans="1:10" ht="47.25">
      <c r="A54" s="7" t="s">
        <v>60</v>
      </c>
      <c r="B54" s="9" t="s">
        <v>48</v>
      </c>
      <c r="C54" s="8" t="s">
        <v>175</v>
      </c>
      <c r="D54" s="8" t="s">
        <v>69</v>
      </c>
      <c r="E54" s="8" t="s">
        <v>187</v>
      </c>
      <c r="F54" s="8" t="s">
        <v>47</v>
      </c>
      <c r="G54" s="10">
        <v>22708.76</v>
      </c>
      <c r="H54" s="10">
        <v>0</v>
      </c>
      <c r="I54" s="10">
        <f t="shared" si="4"/>
        <v>22708.76</v>
      </c>
      <c r="J54" s="14">
        <f t="shared" si="5"/>
        <v>0</v>
      </c>
    </row>
    <row r="55" spans="1:10" ht="63">
      <c r="A55" s="8" t="s">
        <v>61</v>
      </c>
      <c r="B55" s="9" t="s">
        <v>50</v>
      </c>
      <c r="C55" s="8" t="s">
        <v>175</v>
      </c>
      <c r="D55" s="8" t="s">
        <v>69</v>
      </c>
      <c r="E55" s="8" t="s">
        <v>187</v>
      </c>
      <c r="F55" s="8" t="s">
        <v>49</v>
      </c>
      <c r="G55" s="10">
        <v>22708.76</v>
      </c>
      <c r="H55" s="10">
        <v>0</v>
      </c>
      <c r="I55" s="10">
        <f t="shared" si="4"/>
        <v>22708.76</v>
      </c>
      <c r="J55" s="14">
        <f t="shared" ref="J55:J79" si="6">H55/G55*100</f>
        <v>0</v>
      </c>
    </row>
    <row r="56" spans="1:10" s="15" customFormat="1" ht="63">
      <c r="A56" s="11" t="s">
        <v>62</v>
      </c>
      <c r="B56" s="12" t="s">
        <v>81</v>
      </c>
      <c r="C56" s="8" t="s">
        <v>175</v>
      </c>
      <c r="D56" s="13" t="s">
        <v>80</v>
      </c>
      <c r="E56" s="13" t="s">
        <v>29</v>
      </c>
      <c r="F56" s="13" t="s">
        <v>29</v>
      </c>
      <c r="G56" s="14">
        <v>49763</v>
      </c>
      <c r="H56" s="14">
        <v>0</v>
      </c>
      <c r="I56" s="10">
        <f t="shared" ref="I56:I69" si="7">SUM(G56-H56)</f>
        <v>49763</v>
      </c>
      <c r="J56" s="14">
        <f t="shared" si="6"/>
        <v>0</v>
      </c>
    </row>
    <row r="57" spans="1:10" s="20" customFormat="1" ht="78.75">
      <c r="A57" s="17" t="s">
        <v>63</v>
      </c>
      <c r="B57" s="18" t="s">
        <v>84</v>
      </c>
      <c r="C57" s="8" t="s">
        <v>175</v>
      </c>
      <c r="D57" s="17" t="s">
        <v>83</v>
      </c>
      <c r="E57" s="17" t="s">
        <v>29</v>
      </c>
      <c r="F57" s="17" t="s">
        <v>29</v>
      </c>
      <c r="G57" s="10">
        <v>39500</v>
      </c>
      <c r="H57" s="19">
        <v>0</v>
      </c>
      <c r="I57" s="10">
        <f t="shared" si="7"/>
        <v>39500</v>
      </c>
      <c r="J57" s="14">
        <f t="shared" si="6"/>
        <v>0</v>
      </c>
    </row>
    <row r="58" spans="1:10" ht="31.5">
      <c r="A58" s="7" t="s">
        <v>64</v>
      </c>
      <c r="B58" s="9" t="s">
        <v>44</v>
      </c>
      <c r="C58" s="8" t="s">
        <v>175</v>
      </c>
      <c r="D58" s="8" t="s">
        <v>83</v>
      </c>
      <c r="E58" s="8" t="s">
        <v>183</v>
      </c>
      <c r="F58" s="8" t="s">
        <v>29</v>
      </c>
      <c r="G58" s="10">
        <v>39500</v>
      </c>
      <c r="H58" s="10">
        <v>0</v>
      </c>
      <c r="I58" s="10">
        <f t="shared" si="7"/>
        <v>39500</v>
      </c>
      <c r="J58" s="14">
        <f t="shared" si="6"/>
        <v>0</v>
      </c>
    </row>
    <row r="59" spans="1:10" ht="31.5">
      <c r="A59" s="8" t="s">
        <v>65</v>
      </c>
      <c r="B59" s="9" t="s">
        <v>45</v>
      </c>
      <c r="C59" s="8" t="s">
        <v>175</v>
      </c>
      <c r="D59" s="8" t="s">
        <v>83</v>
      </c>
      <c r="E59" s="8" t="s">
        <v>184</v>
      </c>
      <c r="F59" s="8" t="s">
        <v>29</v>
      </c>
      <c r="G59" s="10">
        <v>39500</v>
      </c>
      <c r="H59" s="10">
        <v>0</v>
      </c>
      <c r="I59" s="10">
        <f t="shared" si="7"/>
        <v>39500</v>
      </c>
      <c r="J59" s="14">
        <f t="shared" si="6"/>
        <v>0</v>
      </c>
    </row>
    <row r="60" spans="1:10" ht="126">
      <c r="A60" s="7" t="s">
        <v>127</v>
      </c>
      <c r="B60" s="9" t="s">
        <v>85</v>
      </c>
      <c r="C60" s="8" t="s">
        <v>175</v>
      </c>
      <c r="D60" s="8" t="s">
        <v>83</v>
      </c>
      <c r="E60" s="8" t="s">
        <v>188</v>
      </c>
      <c r="F60" s="8" t="s">
        <v>29</v>
      </c>
      <c r="G60" s="10">
        <v>39500</v>
      </c>
      <c r="H60" s="10">
        <v>0</v>
      </c>
      <c r="I60" s="10">
        <f t="shared" si="7"/>
        <v>39500</v>
      </c>
      <c r="J60" s="14">
        <f t="shared" si="6"/>
        <v>0</v>
      </c>
    </row>
    <row r="61" spans="1:10" ht="54" customHeight="1">
      <c r="A61" s="8" t="s">
        <v>68</v>
      </c>
      <c r="B61" s="9" t="s">
        <v>48</v>
      </c>
      <c r="C61" s="8" t="s">
        <v>175</v>
      </c>
      <c r="D61" s="8" t="s">
        <v>83</v>
      </c>
      <c r="E61" s="8" t="s">
        <v>188</v>
      </c>
      <c r="F61" s="8" t="s">
        <v>47</v>
      </c>
      <c r="G61" s="10">
        <v>39500</v>
      </c>
      <c r="H61" s="10">
        <v>0</v>
      </c>
      <c r="I61" s="10">
        <f t="shared" si="7"/>
        <v>39500</v>
      </c>
      <c r="J61" s="14">
        <f t="shared" si="6"/>
        <v>0</v>
      </c>
    </row>
    <row r="62" spans="1:10" ht="31.5">
      <c r="A62" s="7" t="s">
        <v>71</v>
      </c>
      <c r="B62" s="9" t="s">
        <v>158</v>
      </c>
      <c r="C62" s="8" t="s">
        <v>175</v>
      </c>
      <c r="D62" s="8" t="s">
        <v>83</v>
      </c>
      <c r="E62" s="8" t="s">
        <v>188</v>
      </c>
      <c r="F62" s="8" t="s">
        <v>49</v>
      </c>
      <c r="G62" s="10">
        <v>39500</v>
      </c>
      <c r="H62" s="10">
        <v>0</v>
      </c>
      <c r="I62" s="10">
        <f t="shared" si="7"/>
        <v>39500</v>
      </c>
      <c r="J62" s="14">
        <f t="shared" si="6"/>
        <v>0</v>
      </c>
    </row>
    <row r="63" spans="1:10" s="15" customFormat="1" ht="31.5">
      <c r="A63" s="7"/>
      <c r="B63" s="9" t="s">
        <v>216</v>
      </c>
      <c r="C63" s="8" t="s">
        <v>175</v>
      </c>
      <c r="D63" s="8" t="s">
        <v>217</v>
      </c>
      <c r="E63" s="8"/>
      <c r="F63" s="8"/>
      <c r="G63" s="10">
        <v>10263</v>
      </c>
      <c r="H63" s="10">
        <v>0</v>
      </c>
      <c r="I63" s="10">
        <f t="shared" si="7"/>
        <v>10263</v>
      </c>
      <c r="J63" s="14">
        <f>H63/G63*100</f>
        <v>0</v>
      </c>
    </row>
    <row r="64" spans="1:10" s="20" customFormat="1" ht="211.5" customHeight="1">
      <c r="A64" s="7"/>
      <c r="B64" s="32" t="s">
        <v>218</v>
      </c>
      <c r="C64" s="8" t="s">
        <v>175</v>
      </c>
      <c r="D64" s="8" t="s">
        <v>217</v>
      </c>
      <c r="E64" s="8" t="s">
        <v>219</v>
      </c>
      <c r="F64" s="8"/>
      <c r="G64" s="10">
        <v>9763</v>
      </c>
      <c r="H64" s="10">
        <v>0</v>
      </c>
      <c r="I64" s="10">
        <f t="shared" si="7"/>
        <v>9763</v>
      </c>
      <c r="J64" s="14">
        <f>H64/G64*100</f>
        <v>0</v>
      </c>
    </row>
    <row r="65" spans="1:10" ht="49.5" customHeight="1">
      <c r="A65" s="7"/>
      <c r="B65" s="9" t="s">
        <v>48</v>
      </c>
      <c r="C65" s="8" t="s">
        <v>175</v>
      </c>
      <c r="D65" s="8" t="s">
        <v>217</v>
      </c>
      <c r="E65" s="8" t="s">
        <v>219</v>
      </c>
      <c r="F65" s="8" t="s">
        <v>47</v>
      </c>
      <c r="G65" s="10">
        <v>9763</v>
      </c>
      <c r="H65" s="10">
        <v>0</v>
      </c>
      <c r="I65" s="10">
        <f t="shared" si="7"/>
        <v>9763</v>
      </c>
      <c r="J65" s="14">
        <f t="shared" si="6"/>
        <v>0</v>
      </c>
    </row>
    <row r="66" spans="1:10" ht="63">
      <c r="A66" s="7"/>
      <c r="B66" s="9" t="s">
        <v>50</v>
      </c>
      <c r="C66" s="8" t="s">
        <v>175</v>
      </c>
      <c r="D66" s="8" t="s">
        <v>217</v>
      </c>
      <c r="E66" s="8" t="s">
        <v>219</v>
      </c>
      <c r="F66" s="8" t="s">
        <v>49</v>
      </c>
      <c r="G66" s="10">
        <v>9763</v>
      </c>
      <c r="H66" s="10">
        <v>0</v>
      </c>
      <c r="I66" s="10">
        <f t="shared" si="7"/>
        <v>9763</v>
      </c>
      <c r="J66" s="14">
        <f t="shared" si="6"/>
        <v>0</v>
      </c>
    </row>
    <row r="67" spans="1:10" s="20" customFormat="1" ht="63">
      <c r="A67" s="7"/>
      <c r="B67" s="9" t="s">
        <v>220</v>
      </c>
      <c r="C67" s="8" t="s">
        <v>175</v>
      </c>
      <c r="D67" s="8" t="s">
        <v>217</v>
      </c>
      <c r="E67" s="8" t="s">
        <v>221</v>
      </c>
      <c r="F67" s="8"/>
      <c r="G67" s="10">
        <v>500</v>
      </c>
      <c r="H67" s="10">
        <v>0</v>
      </c>
      <c r="I67" s="10">
        <f t="shared" si="7"/>
        <v>500</v>
      </c>
      <c r="J67" s="14">
        <f t="shared" si="6"/>
        <v>0</v>
      </c>
    </row>
    <row r="68" spans="1:10" ht="47.25">
      <c r="A68" s="7"/>
      <c r="B68" s="9" t="s">
        <v>48</v>
      </c>
      <c r="C68" s="8" t="s">
        <v>175</v>
      </c>
      <c r="D68" s="8" t="s">
        <v>217</v>
      </c>
      <c r="E68" s="8" t="s">
        <v>221</v>
      </c>
      <c r="F68" s="8" t="s">
        <v>47</v>
      </c>
      <c r="G68" s="10">
        <v>500</v>
      </c>
      <c r="H68" s="10">
        <v>0</v>
      </c>
      <c r="I68" s="10">
        <f t="shared" si="7"/>
        <v>500</v>
      </c>
      <c r="J68" s="14">
        <f t="shared" si="6"/>
        <v>0</v>
      </c>
    </row>
    <row r="69" spans="1:10" ht="63">
      <c r="A69" s="7"/>
      <c r="B69" s="9" t="s">
        <v>50</v>
      </c>
      <c r="C69" s="8" t="s">
        <v>175</v>
      </c>
      <c r="D69" s="8" t="s">
        <v>217</v>
      </c>
      <c r="E69" s="8" t="s">
        <v>221</v>
      </c>
      <c r="F69" s="8" t="s">
        <v>49</v>
      </c>
      <c r="G69" s="10">
        <v>500</v>
      </c>
      <c r="H69" s="10">
        <v>0</v>
      </c>
      <c r="I69" s="10">
        <f t="shared" si="7"/>
        <v>500</v>
      </c>
      <c r="J69" s="14">
        <f t="shared" si="6"/>
        <v>0</v>
      </c>
    </row>
    <row r="70" spans="1:10" s="20" customFormat="1" ht="31.5">
      <c r="A70" s="13" t="s">
        <v>72</v>
      </c>
      <c r="B70" s="12" t="s">
        <v>87</v>
      </c>
      <c r="C70" s="8" t="s">
        <v>175</v>
      </c>
      <c r="D70" s="13" t="s">
        <v>86</v>
      </c>
      <c r="E70" s="13" t="s">
        <v>29</v>
      </c>
      <c r="F70" s="13" t="s">
        <v>29</v>
      </c>
      <c r="G70" s="14">
        <v>214728</v>
      </c>
      <c r="H70" s="14">
        <v>1028</v>
      </c>
      <c r="I70" s="14">
        <f t="shared" ref="I70:I75" si="8">G70-H70</f>
        <v>213700</v>
      </c>
      <c r="J70" s="14">
        <f>H70/G70*100</f>
        <v>0.47874520323385866</v>
      </c>
    </row>
    <row r="71" spans="1:10" ht="31.5">
      <c r="A71" s="22" t="s">
        <v>73</v>
      </c>
      <c r="B71" s="18" t="s">
        <v>89</v>
      </c>
      <c r="C71" s="8" t="s">
        <v>175</v>
      </c>
      <c r="D71" s="17" t="s">
        <v>88</v>
      </c>
      <c r="E71" s="17" t="s">
        <v>29</v>
      </c>
      <c r="F71" s="17" t="s">
        <v>29</v>
      </c>
      <c r="G71" s="10">
        <v>214728</v>
      </c>
      <c r="H71" s="10">
        <v>1028</v>
      </c>
      <c r="I71" s="19">
        <f t="shared" si="8"/>
        <v>213700</v>
      </c>
      <c r="J71" s="14">
        <f>H71/G71*100</f>
        <v>0.47874520323385866</v>
      </c>
    </row>
    <row r="72" spans="1:10" ht="78.75">
      <c r="A72" s="8" t="s">
        <v>75</v>
      </c>
      <c r="B72" s="9" t="s">
        <v>132</v>
      </c>
      <c r="C72" s="8" t="s">
        <v>175</v>
      </c>
      <c r="D72" s="8" t="s">
        <v>88</v>
      </c>
      <c r="E72" s="8" t="s">
        <v>189</v>
      </c>
      <c r="F72" s="8" t="s">
        <v>29</v>
      </c>
      <c r="G72" s="10">
        <v>214728</v>
      </c>
      <c r="H72" s="10">
        <v>1028</v>
      </c>
      <c r="I72" s="10">
        <f t="shared" si="8"/>
        <v>213700</v>
      </c>
      <c r="J72" s="14">
        <f>H72/G72*100</f>
        <v>0.47874520323385866</v>
      </c>
    </row>
    <row r="73" spans="1:10" s="20" customFormat="1" ht="31.5">
      <c r="A73" s="7" t="s">
        <v>76</v>
      </c>
      <c r="B73" s="9" t="s">
        <v>133</v>
      </c>
      <c r="C73" s="8" t="s">
        <v>175</v>
      </c>
      <c r="D73" s="8" t="s">
        <v>88</v>
      </c>
      <c r="E73" s="8" t="s">
        <v>190</v>
      </c>
      <c r="F73" s="8" t="s">
        <v>29</v>
      </c>
      <c r="G73" s="10">
        <v>214728</v>
      </c>
      <c r="H73" s="10">
        <v>1028</v>
      </c>
      <c r="I73" s="10">
        <f t="shared" si="8"/>
        <v>213700</v>
      </c>
      <c r="J73" s="14">
        <f>H73/G73*100</f>
        <v>0.47874520323385866</v>
      </c>
    </row>
    <row r="74" spans="1:10" ht="94.5">
      <c r="A74" s="17" t="s">
        <v>77</v>
      </c>
      <c r="B74" s="18" t="s">
        <v>92</v>
      </c>
      <c r="C74" s="8" t="s">
        <v>175</v>
      </c>
      <c r="D74" s="17" t="s">
        <v>88</v>
      </c>
      <c r="E74" s="17" t="s">
        <v>196</v>
      </c>
      <c r="F74" s="17" t="s">
        <v>29</v>
      </c>
      <c r="G74" s="19">
        <v>110900</v>
      </c>
      <c r="H74" s="19">
        <v>0</v>
      </c>
      <c r="I74" s="19">
        <f t="shared" si="8"/>
        <v>110900</v>
      </c>
      <c r="J74" s="14">
        <f t="shared" si="6"/>
        <v>0</v>
      </c>
    </row>
    <row r="75" spans="1:10" ht="47.25">
      <c r="A75" s="7" t="s">
        <v>128</v>
      </c>
      <c r="B75" s="9" t="s">
        <v>48</v>
      </c>
      <c r="C75" s="8" t="s">
        <v>175</v>
      </c>
      <c r="D75" s="8" t="s">
        <v>88</v>
      </c>
      <c r="E75" s="8" t="s">
        <v>196</v>
      </c>
      <c r="F75" s="8" t="s">
        <v>47</v>
      </c>
      <c r="G75" s="10">
        <v>110900</v>
      </c>
      <c r="H75" s="10">
        <v>0</v>
      </c>
      <c r="I75" s="10">
        <f t="shared" si="8"/>
        <v>110900</v>
      </c>
      <c r="J75" s="14">
        <f t="shared" si="6"/>
        <v>0</v>
      </c>
    </row>
    <row r="76" spans="1:10" s="15" customFormat="1" ht="63">
      <c r="A76" s="7" t="s">
        <v>78</v>
      </c>
      <c r="B76" s="9" t="s">
        <v>50</v>
      </c>
      <c r="C76" s="8" t="s">
        <v>175</v>
      </c>
      <c r="D76" s="8" t="s">
        <v>88</v>
      </c>
      <c r="E76" s="8" t="s">
        <v>196</v>
      </c>
      <c r="F76" s="8" t="s">
        <v>49</v>
      </c>
      <c r="G76" s="10">
        <v>110900</v>
      </c>
      <c r="H76" s="10">
        <v>0</v>
      </c>
      <c r="I76" s="10">
        <f t="shared" ref="I76:I82" si="9">G76-H76</f>
        <v>110900</v>
      </c>
      <c r="J76" s="14">
        <f t="shared" si="6"/>
        <v>0</v>
      </c>
    </row>
    <row r="77" spans="1:10" s="15" customFormat="1" ht="110.25">
      <c r="A77" s="22" t="s">
        <v>79</v>
      </c>
      <c r="B77" s="18" t="s">
        <v>145</v>
      </c>
      <c r="C77" s="8" t="s">
        <v>175</v>
      </c>
      <c r="D77" s="17" t="s">
        <v>88</v>
      </c>
      <c r="E77" s="17" t="s">
        <v>191</v>
      </c>
      <c r="F77" s="17"/>
      <c r="G77" s="19">
        <v>102800</v>
      </c>
      <c r="H77" s="19">
        <v>0</v>
      </c>
      <c r="I77" s="19">
        <f t="shared" si="9"/>
        <v>102800</v>
      </c>
      <c r="J77" s="14">
        <f t="shared" si="6"/>
        <v>0</v>
      </c>
    </row>
    <row r="78" spans="1:10" s="15" customFormat="1" ht="47.25">
      <c r="A78" s="7" t="s">
        <v>129</v>
      </c>
      <c r="B78" s="9" t="s">
        <v>48</v>
      </c>
      <c r="C78" s="8" t="s">
        <v>175</v>
      </c>
      <c r="D78" s="8" t="s">
        <v>88</v>
      </c>
      <c r="E78" s="8" t="s">
        <v>191</v>
      </c>
      <c r="F78" s="8" t="s">
        <v>47</v>
      </c>
      <c r="G78" s="10">
        <v>102800</v>
      </c>
      <c r="H78" s="10">
        <v>0</v>
      </c>
      <c r="I78" s="10">
        <f t="shared" si="9"/>
        <v>102800</v>
      </c>
      <c r="J78" s="14">
        <f t="shared" si="6"/>
        <v>0</v>
      </c>
    </row>
    <row r="79" spans="1:10" s="15" customFormat="1" ht="63">
      <c r="A79" s="7" t="s">
        <v>82</v>
      </c>
      <c r="B79" s="9" t="s">
        <v>50</v>
      </c>
      <c r="C79" s="8" t="s">
        <v>175</v>
      </c>
      <c r="D79" s="8" t="s">
        <v>88</v>
      </c>
      <c r="E79" s="8" t="s">
        <v>191</v>
      </c>
      <c r="F79" s="8" t="s">
        <v>49</v>
      </c>
      <c r="G79" s="10">
        <v>102800</v>
      </c>
      <c r="H79" s="10">
        <v>0</v>
      </c>
      <c r="I79" s="10">
        <f t="shared" si="9"/>
        <v>102800</v>
      </c>
      <c r="J79" s="14">
        <f t="shared" si="6"/>
        <v>0</v>
      </c>
    </row>
    <row r="80" spans="1:10" s="20" customFormat="1" ht="110.25">
      <c r="A80" s="22"/>
      <c r="B80" s="18" t="s">
        <v>150</v>
      </c>
      <c r="C80" s="8" t="s">
        <v>175</v>
      </c>
      <c r="D80" s="17" t="s">
        <v>88</v>
      </c>
      <c r="E80" s="17" t="s">
        <v>192</v>
      </c>
      <c r="F80" s="17"/>
      <c r="G80" s="19">
        <v>1028</v>
      </c>
      <c r="H80" s="19">
        <v>1028</v>
      </c>
      <c r="I80" s="19">
        <f t="shared" si="9"/>
        <v>0</v>
      </c>
      <c r="J80" s="14">
        <f>H80/G80*100</f>
        <v>100</v>
      </c>
    </row>
    <row r="81" spans="1:10" ht="51.75" customHeight="1">
      <c r="A81" s="7"/>
      <c r="B81" s="9" t="s">
        <v>48</v>
      </c>
      <c r="C81" s="8" t="s">
        <v>175</v>
      </c>
      <c r="D81" s="8" t="s">
        <v>88</v>
      </c>
      <c r="E81" s="8" t="s">
        <v>192</v>
      </c>
      <c r="F81" s="8" t="s">
        <v>47</v>
      </c>
      <c r="G81" s="10">
        <v>1028</v>
      </c>
      <c r="H81" s="10">
        <v>1028</v>
      </c>
      <c r="I81" s="10">
        <f t="shared" si="9"/>
        <v>0</v>
      </c>
      <c r="J81" s="14">
        <f>H81/G81*100</f>
        <v>100</v>
      </c>
    </row>
    <row r="82" spans="1:10" ht="63">
      <c r="A82" s="7"/>
      <c r="B82" s="9" t="s">
        <v>50</v>
      </c>
      <c r="C82" s="8" t="s">
        <v>175</v>
      </c>
      <c r="D82" s="8" t="s">
        <v>88</v>
      </c>
      <c r="E82" s="8" t="s">
        <v>192</v>
      </c>
      <c r="F82" s="8" t="s">
        <v>149</v>
      </c>
      <c r="G82" s="10">
        <v>1028</v>
      </c>
      <c r="H82" s="10">
        <v>1028</v>
      </c>
      <c r="I82" s="10">
        <f t="shared" si="9"/>
        <v>0</v>
      </c>
      <c r="J82" s="14">
        <f>H82/G82*100</f>
        <v>100</v>
      </c>
    </row>
    <row r="83" spans="1:10" s="20" customFormat="1" ht="47.25">
      <c r="A83" s="11" t="s">
        <v>90</v>
      </c>
      <c r="B83" s="12" t="s">
        <v>96</v>
      </c>
      <c r="C83" s="8" t="s">
        <v>175</v>
      </c>
      <c r="D83" s="13" t="s">
        <v>95</v>
      </c>
      <c r="E83" s="13" t="s">
        <v>29</v>
      </c>
      <c r="F83" s="13" t="s">
        <v>29</v>
      </c>
      <c r="G83" s="14">
        <v>575968</v>
      </c>
      <c r="H83" s="14">
        <v>334383.96999999997</v>
      </c>
      <c r="I83" s="14">
        <f>G83-H83</f>
        <v>241584.03000000003</v>
      </c>
      <c r="J83" s="14">
        <f>H83/G83*100</f>
        <v>58.055997902661247</v>
      </c>
    </row>
    <row r="84" spans="1:10" ht="15.75">
      <c r="A84" s="11"/>
      <c r="B84" s="12" t="s">
        <v>208</v>
      </c>
      <c r="C84" s="8" t="s">
        <v>175</v>
      </c>
      <c r="D84" s="13" t="s">
        <v>210</v>
      </c>
      <c r="E84" s="13"/>
      <c r="F84" s="13"/>
      <c r="G84" s="14">
        <v>10000</v>
      </c>
      <c r="H84" s="14">
        <v>0</v>
      </c>
      <c r="I84" s="14">
        <v>10000</v>
      </c>
      <c r="J84" s="14">
        <v>0</v>
      </c>
    </row>
    <row r="85" spans="1:10" ht="47.25">
      <c r="A85" s="11"/>
      <c r="B85" s="23" t="s">
        <v>193</v>
      </c>
      <c r="C85" s="8" t="s">
        <v>175</v>
      </c>
      <c r="D85" s="8" t="s">
        <v>210</v>
      </c>
      <c r="E85" s="8" t="s">
        <v>189</v>
      </c>
      <c r="F85" s="8"/>
      <c r="G85" s="14">
        <v>10000</v>
      </c>
      <c r="H85" s="14">
        <v>0</v>
      </c>
      <c r="I85" s="14">
        <v>10000</v>
      </c>
      <c r="J85" s="14">
        <v>0</v>
      </c>
    </row>
    <row r="86" spans="1:10" s="20" customFormat="1" ht="87" customHeight="1">
      <c r="A86" s="11"/>
      <c r="B86" s="9" t="s">
        <v>48</v>
      </c>
      <c r="C86" s="8" t="s">
        <v>175</v>
      </c>
      <c r="D86" s="8" t="s">
        <v>210</v>
      </c>
      <c r="E86" s="8" t="s">
        <v>211</v>
      </c>
      <c r="F86" s="8" t="s">
        <v>47</v>
      </c>
      <c r="G86" s="14">
        <v>10000</v>
      </c>
      <c r="H86" s="14">
        <v>0</v>
      </c>
      <c r="I86" s="14">
        <v>10000</v>
      </c>
      <c r="J86" s="14">
        <v>0</v>
      </c>
    </row>
    <row r="87" spans="1:10" ht="53.25" customHeight="1">
      <c r="A87" s="17" t="s">
        <v>91</v>
      </c>
      <c r="B87" s="18" t="s">
        <v>98</v>
      </c>
      <c r="C87" s="8" t="s">
        <v>175</v>
      </c>
      <c r="D87" s="17" t="s">
        <v>97</v>
      </c>
      <c r="E87" s="17" t="s">
        <v>29</v>
      </c>
      <c r="F87" s="17" t="s">
        <v>29</v>
      </c>
      <c r="G87" s="19">
        <v>211200</v>
      </c>
      <c r="H87" s="14">
        <v>60186</v>
      </c>
      <c r="I87" s="19">
        <f t="shared" ref="I87:I92" si="10">G87-H87</f>
        <v>151014</v>
      </c>
      <c r="J87" s="14">
        <f t="shared" ref="J87:J98" si="11">H87/G87*100</f>
        <v>28.49715909090909</v>
      </c>
    </row>
    <row r="88" spans="1:10" s="15" customFormat="1" ht="30.75" customHeight="1">
      <c r="A88" s="7" t="s">
        <v>93</v>
      </c>
      <c r="B88" s="9" t="s">
        <v>166</v>
      </c>
      <c r="C88" s="8" t="s">
        <v>175</v>
      </c>
      <c r="D88" s="8" t="s">
        <v>97</v>
      </c>
      <c r="E88" s="8" t="s">
        <v>189</v>
      </c>
      <c r="F88" s="8" t="s">
        <v>29</v>
      </c>
      <c r="G88" s="19">
        <v>211200</v>
      </c>
      <c r="H88" s="14">
        <v>60186</v>
      </c>
      <c r="I88" s="10">
        <f t="shared" si="10"/>
        <v>151014</v>
      </c>
      <c r="J88" s="14">
        <f t="shared" si="11"/>
        <v>28.49715909090909</v>
      </c>
    </row>
    <row r="89" spans="1:10" ht="49.5" customHeight="1">
      <c r="A89" s="8" t="s">
        <v>94</v>
      </c>
      <c r="B89" s="9" t="s">
        <v>167</v>
      </c>
      <c r="C89" s="8" t="s">
        <v>175</v>
      </c>
      <c r="D89" s="8" t="s">
        <v>97</v>
      </c>
      <c r="E89" s="8" t="s">
        <v>197</v>
      </c>
      <c r="F89" s="8" t="s">
        <v>29</v>
      </c>
      <c r="G89" s="10">
        <v>211200</v>
      </c>
      <c r="H89" s="10">
        <v>60186</v>
      </c>
      <c r="I89" s="10">
        <f t="shared" si="10"/>
        <v>151014</v>
      </c>
      <c r="J89" s="14">
        <f t="shared" si="11"/>
        <v>28.49715909090909</v>
      </c>
    </row>
    <row r="90" spans="1:10" ht="47.25">
      <c r="A90" s="17" t="s">
        <v>99</v>
      </c>
      <c r="B90" s="18" t="s">
        <v>102</v>
      </c>
      <c r="C90" s="8" t="s">
        <v>175</v>
      </c>
      <c r="D90" s="17" t="s">
        <v>97</v>
      </c>
      <c r="E90" s="17" t="s">
        <v>198</v>
      </c>
      <c r="F90" s="17"/>
      <c r="G90" s="19">
        <v>161200</v>
      </c>
      <c r="H90" s="14">
        <v>60186</v>
      </c>
      <c r="I90" s="19">
        <f t="shared" si="10"/>
        <v>101014</v>
      </c>
      <c r="J90" s="14">
        <f t="shared" si="11"/>
        <v>37.336228287841188</v>
      </c>
    </row>
    <row r="91" spans="1:10" s="20" customFormat="1" ht="47.25">
      <c r="A91" s="7" t="s">
        <v>100</v>
      </c>
      <c r="B91" s="9" t="s">
        <v>48</v>
      </c>
      <c r="C91" s="8" t="s">
        <v>175</v>
      </c>
      <c r="D91" s="8" t="s">
        <v>97</v>
      </c>
      <c r="E91" s="8" t="s">
        <v>198</v>
      </c>
      <c r="F91" s="8" t="s">
        <v>47</v>
      </c>
      <c r="G91" s="10">
        <v>161200</v>
      </c>
      <c r="H91" s="10">
        <v>60186</v>
      </c>
      <c r="I91" s="25">
        <f t="shared" si="10"/>
        <v>101014</v>
      </c>
      <c r="J91" s="14">
        <f t="shared" si="11"/>
        <v>37.336228287841188</v>
      </c>
    </row>
    <row r="92" spans="1:10" ht="48.75" customHeight="1">
      <c r="A92" s="8" t="s">
        <v>101</v>
      </c>
      <c r="B92" s="9" t="s">
        <v>50</v>
      </c>
      <c r="C92" s="8" t="s">
        <v>175</v>
      </c>
      <c r="D92" s="8" t="s">
        <v>97</v>
      </c>
      <c r="E92" s="8" t="s">
        <v>198</v>
      </c>
      <c r="F92" s="8" t="s">
        <v>49</v>
      </c>
      <c r="G92" s="10">
        <v>161200</v>
      </c>
      <c r="H92" s="10">
        <v>60186</v>
      </c>
      <c r="I92" s="25">
        <f t="shared" si="10"/>
        <v>101014</v>
      </c>
      <c r="J92" s="14">
        <f t="shared" si="11"/>
        <v>37.336228287841188</v>
      </c>
    </row>
    <row r="93" spans="1:10" s="20" customFormat="1" ht="78.75">
      <c r="A93" s="22" t="s">
        <v>162</v>
      </c>
      <c r="B93" s="18" t="s">
        <v>209</v>
      </c>
      <c r="C93" s="8" t="s">
        <v>175</v>
      </c>
      <c r="D93" s="17" t="s">
        <v>97</v>
      </c>
      <c r="E93" s="17" t="s">
        <v>194</v>
      </c>
      <c r="F93" s="17"/>
      <c r="G93" s="19">
        <v>50000</v>
      </c>
      <c r="H93" s="19">
        <v>0</v>
      </c>
      <c r="I93" s="19">
        <v>50000</v>
      </c>
      <c r="J93" s="14">
        <f t="shared" si="11"/>
        <v>0</v>
      </c>
    </row>
    <row r="94" spans="1:10" ht="47.25">
      <c r="A94" s="7" t="s">
        <v>163</v>
      </c>
      <c r="B94" s="9" t="s">
        <v>48</v>
      </c>
      <c r="C94" s="8" t="s">
        <v>175</v>
      </c>
      <c r="D94" s="8" t="s">
        <v>97</v>
      </c>
      <c r="E94" s="8" t="s">
        <v>199</v>
      </c>
      <c r="F94" s="8" t="s">
        <v>47</v>
      </c>
      <c r="G94" s="10">
        <v>50000</v>
      </c>
      <c r="H94" s="25">
        <v>0</v>
      </c>
      <c r="I94" s="10">
        <v>50000</v>
      </c>
      <c r="J94" s="14">
        <f t="shared" si="11"/>
        <v>0</v>
      </c>
    </row>
    <row r="95" spans="1:10" s="20" customFormat="1" ht="15.75">
      <c r="A95" s="11" t="s">
        <v>106</v>
      </c>
      <c r="B95" s="12" t="s">
        <v>104</v>
      </c>
      <c r="C95" s="8" t="s">
        <v>175</v>
      </c>
      <c r="D95" s="13" t="s">
        <v>103</v>
      </c>
      <c r="E95" s="13"/>
      <c r="F95" s="13"/>
      <c r="G95" s="14">
        <v>354768</v>
      </c>
      <c r="H95" s="19">
        <v>274197.96999999997</v>
      </c>
      <c r="I95" s="14">
        <f>G95-H95</f>
        <v>80570.030000000028</v>
      </c>
      <c r="J95" s="14">
        <f t="shared" si="11"/>
        <v>77.289375028187422</v>
      </c>
    </row>
    <row r="96" spans="1:10" ht="63">
      <c r="A96" s="7" t="s">
        <v>130</v>
      </c>
      <c r="B96" s="9" t="s">
        <v>166</v>
      </c>
      <c r="C96" s="8" t="s">
        <v>175</v>
      </c>
      <c r="D96" s="8" t="s">
        <v>103</v>
      </c>
      <c r="E96" s="8" t="s">
        <v>189</v>
      </c>
      <c r="F96" s="8" t="s">
        <v>29</v>
      </c>
      <c r="G96" s="10">
        <v>354768</v>
      </c>
      <c r="H96" s="25">
        <v>274197.96999999997</v>
      </c>
      <c r="I96" s="10">
        <f>G96-H96</f>
        <v>80570.030000000028</v>
      </c>
      <c r="J96" s="14">
        <f t="shared" si="11"/>
        <v>77.289375028187422</v>
      </c>
    </row>
    <row r="97" spans="1:10" s="20" customFormat="1" ht="47.25">
      <c r="A97" s="8" t="s">
        <v>107</v>
      </c>
      <c r="B97" s="9" t="s">
        <v>134</v>
      </c>
      <c r="C97" s="8" t="s">
        <v>175</v>
      </c>
      <c r="D97" s="8" t="s">
        <v>103</v>
      </c>
      <c r="E97" s="8" t="s">
        <v>200</v>
      </c>
      <c r="F97" s="8" t="s">
        <v>29</v>
      </c>
      <c r="G97" s="10">
        <v>354768</v>
      </c>
      <c r="H97" s="10">
        <v>274197.96999999997</v>
      </c>
      <c r="I97" s="10">
        <f>G97-H97</f>
        <v>80570.030000000028</v>
      </c>
      <c r="J97" s="14">
        <f t="shared" si="11"/>
        <v>77.289375028187422</v>
      </c>
    </row>
    <row r="98" spans="1:10" ht="78.75">
      <c r="A98" s="17" t="s">
        <v>108</v>
      </c>
      <c r="B98" s="18" t="s">
        <v>105</v>
      </c>
      <c r="C98" s="8" t="s">
        <v>175</v>
      </c>
      <c r="D98" s="17" t="s">
        <v>103</v>
      </c>
      <c r="E98" s="17" t="s">
        <v>201</v>
      </c>
      <c r="F98" s="17" t="s">
        <v>29</v>
      </c>
      <c r="G98" s="19">
        <v>238429.86</v>
      </c>
      <c r="H98" s="19">
        <v>211178.56</v>
      </c>
      <c r="I98" s="19">
        <f>G98-H98</f>
        <v>27251.299999999988</v>
      </c>
      <c r="J98" s="14">
        <f t="shared" si="11"/>
        <v>88.570517132375954</v>
      </c>
    </row>
    <row r="99" spans="1:10" ht="47.25">
      <c r="A99" s="7" t="s">
        <v>109</v>
      </c>
      <c r="B99" s="9" t="s">
        <v>48</v>
      </c>
      <c r="C99" s="8" t="s">
        <v>175</v>
      </c>
      <c r="D99" s="8" t="s">
        <v>103</v>
      </c>
      <c r="E99" s="8" t="s">
        <v>201</v>
      </c>
      <c r="F99" s="8" t="s">
        <v>47</v>
      </c>
      <c r="G99" s="10">
        <v>238429.86</v>
      </c>
      <c r="H99" s="10">
        <v>211178.56</v>
      </c>
      <c r="I99" s="10">
        <f>G99-H99</f>
        <v>27251.299999999988</v>
      </c>
      <c r="J99" s="10">
        <f t="shared" ref="J99:J105" si="12">H99/G99*100</f>
        <v>88.570517132375954</v>
      </c>
    </row>
    <row r="100" spans="1:10" s="15" customFormat="1" ht="31.5">
      <c r="A100" s="22" t="s">
        <v>111</v>
      </c>
      <c r="B100" s="18" t="s">
        <v>174</v>
      </c>
      <c r="C100" s="8" t="s">
        <v>175</v>
      </c>
      <c r="D100" s="17" t="s">
        <v>103</v>
      </c>
      <c r="E100" s="17" t="s">
        <v>202</v>
      </c>
      <c r="F100" s="17"/>
      <c r="G100" s="19">
        <v>10000</v>
      </c>
      <c r="H100" s="19">
        <v>0</v>
      </c>
      <c r="I100" s="10">
        <v>10000</v>
      </c>
      <c r="J100" s="14">
        <f t="shared" si="12"/>
        <v>0</v>
      </c>
    </row>
    <row r="101" spans="1:10" ht="47.25">
      <c r="A101" s="8" t="s">
        <v>112</v>
      </c>
      <c r="B101" s="9" t="s">
        <v>48</v>
      </c>
      <c r="C101" s="8" t="s">
        <v>175</v>
      </c>
      <c r="D101" s="8" t="s">
        <v>103</v>
      </c>
      <c r="E101" s="8" t="s">
        <v>202</v>
      </c>
      <c r="F101" s="8" t="s">
        <v>47</v>
      </c>
      <c r="G101" s="10">
        <v>10000</v>
      </c>
      <c r="H101" s="10">
        <v>0</v>
      </c>
      <c r="I101" s="10">
        <v>10000</v>
      </c>
      <c r="J101" s="14">
        <f t="shared" si="12"/>
        <v>0</v>
      </c>
    </row>
    <row r="102" spans="1:10" ht="63">
      <c r="A102" s="17" t="s">
        <v>131</v>
      </c>
      <c r="B102" s="18" t="s">
        <v>110</v>
      </c>
      <c r="C102" s="8" t="s">
        <v>175</v>
      </c>
      <c r="D102" s="17" t="s">
        <v>103</v>
      </c>
      <c r="E102" s="17" t="s">
        <v>203</v>
      </c>
      <c r="F102" s="17"/>
      <c r="G102" s="19">
        <v>71228.14</v>
      </c>
      <c r="H102" s="19">
        <v>53254.41</v>
      </c>
      <c r="I102" s="10">
        <f>G102-H102</f>
        <v>17973.729999999996</v>
      </c>
      <c r="J102" s="14">
        <f t="shared" si="12"/>
        <v>74.765970303309899</v>
      </c>
    </row>
    <row r="103" spans="1:10" ht="47.25">
      <c r="A103" s="7" t="s">
        <v>113</v>
      </c>
      <c r="B103" s="9" t="s">
        <v>48</v>
      </c>
      <c r="C103" s="8" t="s">
        <v>175</v>
      </c>
      <c r="D103" s="8" t="s">
        <v>103</v>
      </c>
      <c r="E103" s="8" t="s">
        <v>203</v>
      </c>
      <c r="F103" s="8" t="s">
        <v>47</v>
      </c>
      <c r="G103" s="10">
        <v>71228.14</v>
      </c>
      <c r="H103" s="25">
        <v>53254.41</v>
      </c>
      <c r="I103" s="10">
        <f>G103-H103</f>
        <v>17973.729999999996</v>
      </c>
      <c r="J103" s="10">
        <f t="shared" si="12"/>
        <v>74.765970303309899</v>
      </c>
    </row>
    <row r="104" spans="1:10" ht="31.5">
      <c r="A104" s="22" t="s">
        <v>137</v>
      </c>
      <c r="B104" s="18" t="s">
        <v>135</v>
      </c>
      <c r="C104" s="8" t="s">
        <v>175</v>
      </c>
      <c r="D104" s="17" t="s">
        <v>103</v>
      </c>
      <c r="E104" s="17" t="s">
        <v>204</v>
      </c>
      <c r="F104" s="17" t="s">
        <v>136</v>
      </c>
      <c r="G104" s="19">
        <v>30110</v>
      </c>
      <c r="H104" s="14">
        <v>9765</v>
      </c>
      <c r="I104" s="19">
        <f>G104-H104</f>
        <v>20345</v>
      </c>
      <c r="J104" s="14">
        <f t="shared" si="12"/>
        <v>32.431086017934241</v>
      </c>
    </row>
    <row r="105" spans="1:10" ht="47.25">
      <c r="A105" s="8" t="s">
        <v>138</v>
      </c>
      <c r="B105" s="9" t="s">
        <v>48</v>
      </c>
      <c r="C105" s="8" t="s">
        <v>175</v>
      </c>
      <c r="D105" s="8" t="s">
        <v>103</v>
      </c>
      <c r="E105" s="8" t="s">
        <v>204</v>
      </c>
      <c r="F105" s="8" t="s">
        <v>47</v>
      </c>
      <c r="G105" s="10">
        <v>30110</v>
      </c>
      <c r="H105" s="10">
        <v>9765</v>
      </c>
      <c r="I105" s="10">
        <f>G105-H105</f>
        <v>20345</v>
      </c>
      <c r="J105" s="10">
        <f t="shared" si="12"/>
        <v>32.431086017934241</v>
      </c>
    </row>
    <row r="106" spans="1:10" ht="78.75">
      <c r="A106" s="8"/>
      <c r="B106" s="9" t="s">
        <v>164</v>
      </c>
      <c r="C106" s="8" t="s">
        <v>175</v>
      </c>
      <c r="D106" s="8" t="s">
        <v>103</v>
      </c>
      <c r="E106" s="8" t="s">
        <v>212</v>
      </c>
      <c r="F106" s="8" t="s">
        <v>49</v>
      </c>
      <c r="G106" s="10">
        <v>5000</v>
      </c>
      <c r="H106" s="10">
        <v>0</v>
      </c>
      <c r="I106" s="10">
        <v>5000</v>
      </c>
      <c r="J106" s="10">
        <v>0</v>
      </c>
    </row>
    <row r="107" spans="1:10" ht="31.5">
      <c r="A107" s="13" t="s">
        <v>139</v>
      </c>
      <c r="B107" s="12" t="s">
        <v>115</v>
      </c>
      <c r="C107" s="8" t="s">
        <v>175</v>
      </c>
      <c r="D107" s="13" t="s">
        <v>114</v>
      </c>
      <c r="E107" s="13"/>
      <c r="F107" s="13"/>
      <c r="G107" s="14">
        <v>1813512</v>
      </c>
      <c r="H107" s="14">
        <v>908000</v>
      </c>
      <c r="I107" s="14">
        <f t="shared" ref="I107:I113" si="13">G107-H107</f>
        <v>905512</v>
      </c>
      <c r="J107" s="14">
        <f t="shared" ref="J107:J113" si="14">H107/G107*100</f>
        <v>50.068596182434966</v>
      </c>
    </row>
    <row r="108" spans="1:10" ht="15.75">
      <c r="A108" s="8" t="s">
        <v>140</v>
      </c>
      <c r="B108" s="9" t="s">
        <v>117</v>
      </c>
      <c r="C108" s="8" t="s">
        <v>175</v>
      </c>
      <c r="D108" s="8" t="s">
        <v>116</v>
      </c>
      <c r="E108" s="8" t="s">
        <v>29</v>
      </c>
      <c r="F108" s="8" t="s">
        <v>29</v>
      </c>
      <c r="G108" s="10">
        <v>1813512</v>
      </c>
      <c r="H108" s="10">
        <v>908000</v>
      </c>
      <c r="I108" s="10">
        <f t="shared" si="13"/>
        <v>905512</v>
      </c>
      <c r="J108" s="14">
        <f t="shared" si="14"/>
        <v>50.068596182434966</v>
      </c>
    </row>
    <row r="109" spans="1:10" ht="78.75">
      <c r="A109" s="7" t="s">
        <v>141</v>
      </c>
      <c r="B109" s="9" t="s">
        <v>168</v>
      </c>
      <c r="C109" s="8" t="s">
        <v>175</v>
      </c>
      <c r="D109" s="8" t="s">
        <v>116</v>
      </c>
      <c r="E109" s="8" t="s">
        <v>205</v>
      </c>
      <c r="F109" s="8" t="s">
        <v>29</v>
      </c>
      <c r="G109" s="10">
        <v>1813512</v>
      </c>
      <c r="H109" s="10">
        <v>908000</v>
      </c>
      <c r="I109" s="10">
        <f t="shared" si="13"/>
        <v>905512</v>
      </c>
      <c r="J109" s="14">
        <f t="shared" si="14"/>
        <v>50.068596182434966</v>
      </c>
    </row>
    <row r="110" spans="1:10" ht="78.75">
      <c r="A110" s="7" t="s">
        <v>142</v>
      </c>
      <c r="B110" s="9" t="s">
        <v>169</v>
      </c>
      <c r="C110" s="8" t="s">
        <v>175</v>
      </c>
      <c r="D110" s="8" t="s">
        <v>116</v>
      </c>
      <c r="E110" s="8" t="s">
        <v>206</v>
      </c>
      <c r="F110" s="8" t="s">
        <v>29</v>
      </c>
      <c r="G110" s="10">
        <v>1813512</v>
      </c>
      <c r="H110" s="10">
        <v>908000</v>
      </c>
      <c r="I110" s="10">
        <f t="shared" si="13"/>
        <v>905512</v>
      </c>
      <c r="J110" s="14">
        <f t="shared" si="14"/>
        <v>50.068596182434966</v>
      </c>
    </row>
    <row r="111" spans="1:10" ht="126">
      <c r="A111" s="8" t="s">
        <v>146</v>
      </c>
      <c r="B111" s="9" t="s">
        <v>170</v>
      </c>
      <c r="C111" s="8" t="s">
        <v>175</v>
      </c>
      <c r="D111" s="8" t="s">
        <v>116</v>
      </c>
      <c r="E111" s="8" t="s">
        <v>207</v>
      </c>
      <c r="F111" s="8" t="s">
        <v>29</v>
      </c>
      <c r="G111" s="10">
        <v>1813512</v>
      </c>
      <c r="H111" s="10">
        <v>908000</v>
      </c>
      <c r="I111" s="10">
        <f t="shared" si="13"/>
        <v>905512</v>
      </c>
      <c r="J111" s="14">
        <f t="shared" si="14"/>
        <v>50.068596182434966</v>
      </c>
    </row>
    <row r="112" spans="1:10" ht="63">
      <c r="A112" s="7" t="s">
        <v>147</v>
      </c>
      <c r="B112" s="9" t="s">
        <v>119</v>
      </c>
      <c r="C112" s="8" t="s">
        <v>175</v>
      </c>
      <c r="D112" s="8" t="s">
        <v>116</v>
      </c>
      <c r="E112" s="8" t="s">
        <v>207</v>
      </c>
      <c r="F112" s="8" t="s">
        <v>118</v>
      </c>
      <c r="G112" s="10">
        <v>1813512</v>
      </c>
      <c r="H112" s="10">
        <v>908000</v>
      </c>
      <c r="I112" s="10">
        <f t="shared" si="13"/>
        <v>905512</v>
      </c>
      <c r="J112" s="14">
        <f t="shared" si="14"/>
        <v>50.068596182434966</v>
      </c>
    </row>
    <row r="113" spans="1:10" ht="31.5">
      <c r="A113" s="8" t="s">
        <v>148</v>
      </c>
      <c r="B113" s="9" t="s">
        <v>121</v>
      </c>
      <c r="C113" s="8" t="s">
        <v>175</v>
      </c>
      <c r="D113" s="8" t="s">
        <v>116</v>
      </c>
      <c r="E113" s="8" t="s">
        <v>207</v>
      </c>
      <c r="F113" s="8" t="s">
        <v>120</v>
      </c>
      <c r="G113" s="10">
        <v>1813512</v>
      </c>
      <c r="H113" s="10">
        <v>908000</v>
      </c>
      <c r="I113" s="10">
        <f t="shared" si="13"/>
        <v>905512</v>
      </c>
      <c r="J113" s="14">
        <f t="shared" si="14"/>
        <v>50.068596182434966</v>
      </c>
    </row>
  </sheetData>
  <mergeCells count="7">
    <mergeCell ref="A7:B7"/>
    <mergeCell ref="A8:A9"/>
    <mergeCell ref="B8:B9"/>
    <mergeCell ref="D1:G1"/>
    <mergeCell ref="D2:G2"/>
    <mergeCell ref="D3:G3"/>
    <mergeCell ref="C8:F8"/>
  </mergeCells>
  <phoneticPr fontId="0" type="noConversion"/>
  <pageMargins left="0.59055118110236227" right="0.19685039370078741" top="0.19685039370078741" bottom="0.19685039370078741" header="0.19685039370078741" footer="0.19685039370078741"/>
  <pageSetup paperSize="9" scale="85" fitToHeight="0" orientation="landscape" r:id="rId1"/>
  <headerFooter alignWithMargins="0">
    <oddHeader xml:space="preserve">&amp;CСтр. №&amp;P из № &amp;N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Администратор</cp:lastModifiedBy>
  <cp:lastPrinted>2015-11-09T03:27:09Z</cp:lastPrinted>
  <dcterms:created xsi:type="dcterms:W3CDTF">1996-10-08T23:32:33Z</dcterms:created>
  <dcterms:modified xsi:type="dcterms:W3CDTF">2016-07-06T03:34:49Z</dcterms:modified>
</cp:coreProperties>
</file>